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総務\総務管財\総務\選挙管理委員会に関すること。\01_選挙\参議院R7\99_投票率分析\"/>
    </mc:Choice>
  </mc:AlternateContent>
  <xr:revisionPtr revIDLastSave="0" documentId="13_ncr:1_{A37039E0-6CA9-4E93-9470-6D4A1EE6ADF2}" xr6:coauthVersionLast="47" xr6:coauthVersionMax="47" xr10:uidLastSave="{00000000-0000-0000-0000-000000000000}"/>
  <bookViews>
    <workbookView xWindow="-110" yWindow="-110" windowWidth="22780" windowHeight="14540" activeTab="10" xr2:uid="{942D6F6A-3CC2-4251-9930-46B23B4381F3}"/>
  </bookViews>
  <sheets>
    <sheet name="１" sheetId="1" r:id="rId1"/>
    <sheet name="２" sheetId="2" r:id="rId2"/>
    <sheet name="３" sheetId="3" r:id="rId3"/>
    <sheet name="４" sheetId="4" r:id="rId4"/>
    <sheet name="５" sheetId="5" r:id="rId5"/>
    <sheet name="６" sheetId="6" r:id="rId6"/>
    <sheet name="10" sheetId="7" r:id="rId7"/>
    <sheet name="11" sheetId="8" r:id="rId8"/>
    <sheet name="12" sheetId="9" r:id="rId9"/>
    <sheet name="計" sheetId="11" r:id="rId10"/>
    <sheet name="【R7参選静岡県選出選挙】年齢別" sheetId="10" r:id="rId11"/>
  </sheets>
  <definedNames>
    <definedName name="_xlnm._FilterDatabase" localSheetId="0" hidden="1">'１'!$A$1:$J$1</definedName>
    <definedName name="_xlnm._FilterDatabase" localSheetId="9" hidden="1">計!$A$1:$R$111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1" i="10" l="1"/>
  <c r="G101" i="10"/>
  <c r="E101" i="10"/>
  <c r="D101" i="10"/>
  <c r="H100" i="10"/>
  <c r="G100" i="10"/>
  <c r="E100" i="10"/>
  <c r="D100" i="10"/>
  <c r="H99" i="10"/>
  <c r="G99" i="10"/>
  <c r="E99" i="10"/>
  <c r="D99" i="10"/>
  <c r="H98" i="10"/>
  <c r="G98" i="10"/>
  <c r="E98" i="10"/>
  <c r="D98" i="10"/>
  <c r="H97" i="10"/>
  <c r="G97" i="10"/>
  <c r="E97" i="10"/>
  <c r="D97" i="10"/>
  <c r="H96" i="10"/>
  <c r="G96" i="10"/>
  <c r="E96" i="10"/>
  <c r="D96" i="10"/>
  <c r="H95" i="10"/>
  <c r="G95" i="10"/>
  <c r="E95" i="10"/>
  <c r="D95" i="10"/>
  <c r="H94" i="10"/>
  <c r="G94" i="10"/>
  <c r="G102" i="10" s="1"/>
  <c r="E94" i="10"/>
  <c r="D94" i="10"/>
  <c r="H90" i="10"/>
  <c r="G90" i="10"/>
  <c r="E90" i="10"/>
  <c r="D90" i="10"/>
  <c r="H89" i="10"/>
  <c r="G89" i="10"/>
  <c r="E89" i="10"/>
  <c r="D89" i="10"/>
  <c r="H88" i="10"/>
  <c r="G88" i="10"/>
  <c r="E88" i="10"/>
  <c r="D88" i="10"/>
  <c r="H87" i="10"/>
  <c r="G87" i="10"/>
  <c r="E87" i="10"/>
  <c r="D87" i="10"/>
  <c r="H86" i="10"/>
  <c r="G86" i="10"/>
  <c r="E86" i="10"/>
  <c r="D86" i="10"/>
  <c r="H85" i="10"/>
  <c r="G85" i="10"/>
  <c r="E85" i="10"/>
  <c r="D85" i="10"/>
  <c r="H84" i="10"/>
  <c r="G84" i="10"/>
  <c r="E84" i="10"/>
  <c r="D84" i="10"/>
  <c r="H83" i="10"/>
  <c r="G83" i="10"/>
  <c r="G91" i="10" s="1"/>
  <c r="E83" i="10"/>
  <c r="D83" i="10"/>
  <c r="H79" i="10"/>
  <c r="G79" i="10"/>
  <c r="E79" i="10"/>
  <c r="D79" i="10"/>
  <c r="H78" i="10"/>
  <c r="G78" i="10"/>
  <c r="E78" i="10"/>
  <c r="D78" i="10"/>
  <c r="H77" i="10"/>
  <c r="G77" i="10"/>
  <c r="E77" i="10"/>
  <c r="D77" i="10"/>
  <c r="H76" i="10"/>
  <c r="G76" i="10"/>
  <c r="E76" i="10"/>
  <c r="D76" i="10"/>
  <c r="H75" i="10"/>
  <c r="G75" i="10"/>
  <c r="E75" i="10"/>
  <c r="D75" i="10"/>
  <c r="H74" i="10"/>
  <c r="G74" i="10"/>
  <c r="E74" i="10"/>
  <c r="D74" i="10"/>
  <c r="H73" i="10"/>
  <c r="G73" i="10"/>
  <c r="E73" i="10"/>
  <c r="D73" i="10"/>
  <c r="H72" i="10"/>
  <c r="H80" i="10" s="1"/>
  <c r="G72" i="10"/>
  <c r="G80" i="10" s="1"/>
  <c r="E72" i="10"/>
  <c r="D72" i="10"/>
  <c r="H68" i="10"/>
  <c r="G68" i="10"/>
  <c r="E68" i="10"/>
  <c r="D68" i="10"/>
  <c r="H67" i="10"/>
  <c r="G67" i="10"/>
  <c r="E67" i="10"/>
  <c r="D67" i="10"/>
  <c r="H66" i="10"/>
  <c r="G66" i="10"/>
  <c r="E66" i="10"/>
  <c r="D66" i="10"/>
  <c r="H65" i="10"/>
  <c r="G65" i="10"/>
  <c r="E65" i="10"/>
  <c r="D65" i="10"/>
  <c r="H64" i="10"/>
  <c r="G64" i="10"/>
  <c r="E64" i="10"/>
  <c r="D64" i="10"/>
  <c r="H63" i="10"/>
  <c r="G63" i="10"/>
  <c r="E63" i="10"/>
  <c r="D63" i="10"/>
  <c r="H62" i="10"/>
  <c r="G62" i="10"/>
  <c r="E62" i="10"/>
  <c r="D62" i="10"/>
  <c r="H61" i="10"/>
  <c r="H69" i="10" s="1"/>
  <c r="G61" i="10"/>
  <c r="E61" i="10"/>
  <c r="D61" i="10"/>
  <c r="H57" i="10"/>
  <c r="G57" i="10"/>
  <c r="E57" i="10"/>
  <c r="D57" i="10"/>
  <c r="H56" i="10"/>
  <c r="G56" i="10"/>
  <c r="E56" i="10"/>
  <c r="D56" i="10"/>
  <c r="H55" i="10"/>
  <c r="G55" i="10"/>
  <c r="E55" i="10"/>
  <c r="D55" i="10"/>
  <c r="H54" i="10"/>
  <c r="G54" i="10"/>
  <c r="E54" i="10"/>
  <c r="D54" i="10"/>
  <c r="H53" i="10"/>
  <c r="G53" i="10"/>
  <c r="E53" i="10"/>
  <c r="D53" i="10"/>
  <c r="H52" i="10"/>
  <c r="G52" i="10"/>
  <c r="E52" i="10"/>
  <c r="D52" i="10"/>
  <c r="H51" i="10"/>
  <c r="H58" i="10" s="1"/>
  <c r="G51" i="10"/>
  <c r="E51" i="10"/>
  <c r="D51" i="10"/>
  <c r="H50" i="10"/>
  <c r="G50" i="10"/>
  <c r="G58" i="10" s="1"/>
  <c r="E50" i="10"/>
  <c r="D50" i="10"/>
  <c r="H46" i="10"/>
  <c r="G46" i="10"/>
  <c r="E46" i="10"/>
  <c r="D46" i="10"/>
  <c r="H45" i="10"/>
  <c r="G45" i="10"/>
  <c r="E45" i="10"/>
  <c r="D45" i="10"/>
  <c r="H44" i="10"/>
  <c r="G44" i="10"/>
  <c r="E44" i="10"/>
  <c r="D44" i="10"/>
  <c r="H43" i="10"/>
  <c r="G43" i="10"/>
  <c r="E43" i="10"/>
  <c r="D43" i="10"/>
  <c r="H42" i="10"/>
  <c r="G42" i="10"/>
  <c r="E42" i="10"/>
  <c r="D42" i="10"/>
  <c r="H41" i="10"/>
  <c r="G41" i="10"/>
  <c r="E41" i="10"/>
  <c r="D41" i="10"/>
  <c r="H40" i="10"/>
  <c r="G40" i="10"/>
  <c r="E40" i="10"/>
  <c r="D40" i="10"/>
  <c r="H39" i="10"/>
  <c r="G39" i="10"/>
  <c r="G47" i="10" s="1"/>
  <c r="E39" i="10"/>
  <c r="D39" i="10"/>
  <c r="H35" i="10"/>
  <c r="G35" i="10"/>
  <c r="E35" i="10"/>
  <c r="D35" i="10"/>
  <c r="H34" i="10"/>
  <c r="G34" i="10"/>
  <c r="E34" i="10"/>
  <c r="D34" i="10"/>
  <c r="H33" i="10"/>
  <c r="G33" i="10"/>
  <c r="E33" i="10"/>
  <c r="D33" i="10"/>
  <c r="H32" i="10"/>
  <c r="G32" i="10"/>
  <c r="E32" i="10"/>
  <c r="D32" i="10"/>
  <c r="H31" i="10"/>
  <c r="G31" i="10"/>
  <c r="E31" i="10"/>
  <c r="D31" i="10"/>
  <c r="H30" i="10"/>
  <c r="G30" i="10"/>
  <c r="E30" i="10"/>
  <c r="D30" i="10"/>
  <c r="H29" i="10"/>
  <c r="G29" i="10"/>
  <c r="E29" i="10"/>
  <c r="D29" i="10"/>
  <c r="H28" i="10"/>
  <c r="H36" i="10" s="1"/>
  <c r="G28" i="10"/>
  <c r="G36" i="10" s="1"/>
  <c r="E28" i="10"/>
  <c r="D28" i="10"/>
  <c r="H24" i="10"/>
  <c r="G24" i="10"/>
  <c r="E24" i="10"/>
  <c r="D24" i="10"/>
  <c r="H23" i="10"/>
  <c r="G23" i="10"/>
  <c r="E23" i="10"/>
  <c r="D23" i="10"/>
  <c r="H22" i="10"/>
  <c r="G22" i="10"/>
  <c r="E22" i="10"/>
  <c r="D22" i="10"/>
  <c r="H21" i="10"/>
  <c r="G21" i="10"/>
  <c r="E21" i="10"/>
  <c r="D21" i="10"/>
  <c r="H20" i="10"/>
  <c r="G20" i="10"/>
  <c r="E20" i="10"/>
  <c r="D20" i="10"/>
  <c r="H19" i="10"/>
  <c r="G19" i="10"/>
  <c r="E19" i="10"/>
  <c r="D19" i="10"/>
  <c r="H18" i="10"/>
  <c r="G18" i="10"/>
  <c r="E18" i="10"/>
  <c r="D18" i="10"/>
  <c r="H17" i="10"/>
  <c r="H25" i="10" s="1"/>
  <c r="G17" i="10"/>
  <c r="G25" i="10" s="1"/>
  <c r="E17" i="10"/>
  <c r="D17" i="10"/>
  <c r="D105" i="10" s="1"/>
  <c r="H91" i="10"/>
  <c r="H47" i="10"/>
  <c r="G69" i="10"/>
  <c r="H102" i="10"/>
  <c r="D12" i="10"/>
  <c r="D11" i="10"/>
  <c r="H11" i="10"/>
  <c r="G11" i="10"/>
  <c r="H10" i="10"/>
  <c r="G10" i="10"/>
  <c r="G9" i="10"/>
  <c r="H9" i="10"/>
  <c r="H8" i="10"/>
  <c r="G8" i="10"/>
  <c r="H7" i="10"/>
  <c r="G7" i="10"/>
  <c r="H6" i="10"/>
  <c r="G6" i="10"/>
  <c r="H12" i="10"/>
  <c r="G12" i="10"/>
  <c r="G13" i="10"/>
  <c r="H13" i="10"/>
  <c r="D13" i="10"/>
  <c r="E13" i="10"/>
  <c r="E12" i="10"/>
  <c r="E10" i="10"/>
  <c r="E11" i="10"/>
  <c r="D10" i="10"/>
  <c r="E9" i="10"/>
  <c r="D9" i="10"/>
  <c r="E8" i="10"/>
  <c r="D8" i="10"/>
  <c r="D7" i="10"/>
  <c r="E7" i="10"/>
  <c r="E6" i="10"/>
  <c r="D6" i="10"/>
  <c r="G105" i="10" l="1"/>
  <c r="H112" i="10"/>
  <c r="G112" i="10"/>
  <c r="H111" i="10"/>
  <c r="G111" i="10"/>
  <c r="H110" i="10"/>
  <c r="G110" i="10"/>
  <c r="H109" i="10"/>
  <c r="G109" i="10"/>
  <c r="H108" i="10"/>
  <c r="G108" i="10"/>
  <c r="H107" i="10"/>
  <c r="G107" i="10"/>
  <c r="H106" i="10"/>
  <c r="G106" i="10"/>
  <c r="H105" i="10"/>
  <c r="E112" i="10"/>
  <c r="E111" i="10"/>
  <c r="E110" i="10"/>
  <c r="E109" i="10"/>
  <c r="E108" i="10"/>
  <c r="E107" i="10"/>
  <c r="E106" i="10"/>
  <c r="E105" i="10"/>
  <c r="D112" i="10"/>
  <c r="F112" i="10" s="1"/>
  <c r="D111" i="10"/>
  <c r="D110" i="10"/>
  <c r="D109" i="10"/>
  <c r="D108" i="10"/>
  <c r="D107" i="10"/>
  <c r="D106" i="10"/>
  <c r="E102" i="10"/>
  <c r="D102" i="10"/>
  <c r="F101" i="10"/>
  <c r="F100" i="10"/>
  <c r="F99" i="10"/>
  <c r="F98" i="10"/>
  <c r="F97" i="10"/>
  <c r="F96" i="10"/>
  <c r="F95" i="10"/>
  <c r="F94" i="10"/>
  <c r="E91" i="10"/>
  <c r="D91" i="10"/>
  <c r="F90" i="10"/>
  <c r="F89" i="10"/>
  <c r="F88" i="10"/>
  <c r="F87" i="10"/>
  <c r="F86" i="10"/>
  <c r="F85" i="10"/>
  <c r="F84" i="10"/>
  <c r="F83" i="10"/>
  <c r="E80" i="10"/>
  <c r="D80" i="10"/>
  <c r="F79" i="10"/>
  <c r="F78" i="10"/>
  <c r="F77" i="10"/>
  <c r="F76" i="10"/>
  <c r="F75" i="10"/>
  <c r="F74" i="10"/>
  <c r="F73" i="10"/>
  <c r="F72" i="10"/>
  <c r="E69" i="10"/>
  <c r="D69" i="10"/>
  <c r="F68" i="10"/>
  <c r="F67" i="10"/>
  <c r="F66" i="10"/>
  <c r="F65" i="10"/>
  <c r="F64" i="10"/>
  <c r="F63" i="10"/>
  <c r="F62" i="10"/>
  <c r="F61" i="10"/>
  <c r="E58" i="10"/>
  <c r="D58" i="10"/>
  <c r="J58" i="10" s="1"/>
  <c r="F57" i="10"/>
  <c r="F56" i="10"/>
  <c r="F55" i="10"/>
  <c r="F54" i="10"/>
  <c r="F53" i="10"/>
  <c r="F52" i="10"/>
  <c r="F51" i="10"/>
  <c r="F50" i="10"/>
  <c r="E47" i="10"/>
  <c r="D47" i="10"/>
  <c r="F46" i="10"/>
  <c r="F45" i="10"/>
  <c r="F44" i="10"/>
  <c r="F43" i="10"/>
  <c r="F42" i="10"/>
  <c r="F41" i="10"/>
  <c r="F40" i="10"/>
  <c r="F39" i="10"/>
  <c r="E36" i="10"/>
  <c r="D36" i="10"/>
  <c r="J36" i="10" s="1"/>
  <c r="F35" i="10"/>
  <c r="F34" i="10"/>
  <c r="F33" i="10"/>
  <c r="F32" i="10"/>
  <c r="F31" i="10"/>
  <c r="F30" i="10"/>
  <c r="F29" i="10"/>
  <c r="F28" i="10"/>
  <c r="E25" i="10"/>
  <c r="D25" i="10"/>
  <c r="F24" i="10"/>
  <c r="L24" i="10" s="1"/>
  <c r="F23" i="10"/>
  <c r="F22" i="10"/>
  <c r="F21" i="10"/>
  <c r="F20" i="10"/>
  <c r="F19" i="10"/>
  <c r="F18" i="10"/>
  <c r="F17" i="10"/>
  <c r="K102" i="10"/>
  <c r="I101" i="10"/>
  <c r="L101" i="10" s="1"/>
  <c r="I100" i="10"/>
  <c r="I99" i="10"/>
  <c r="I98" i="10"/>
  <c r="I97" i="10"/>
  <c r="I96" i="10"/>
  <c r="I95" i="10"/>
  <c r="I94" i="10"/>
  <c r="L94" i="10" s="1"/>
  <c r="K91" i="10"/>
  <c r="J91" i="10"/>
  <c r="I90" i="10"/>
  <c r="I89" i="10"/>
  <c r="I88" i="10"/>
  <c r="I87" i="10"/>
  <c r="I86" i="10"/>
  <c r="I85" i="10"/>
  <c r="L85" i="10" s="1"/>
  <c r="I84" i="10"/>
  <c r="I83" i="10"/>
  <c r="L83" i="10" s="1"/>
  <c r="K80" i="10"/>
  <c r="I79" i="10"/>
  <c r="I78" i="10"/>
  <c r="I77" i="10"/>
  <c r="I76" i="10"/>
  <c r="L76" i="10" s="1"/>
  <c r="I75" i="10"/>
  <c r="I74" i="10"/>
  <c r="I73" i="10"/>
  <c r="L73" i="10" s="1"/>
  <c r="I72" i="10"/>
  <c r="I68" i="10"/>
  <c r="I67" i="10"/>
  <c r="L67" i="10" s="1"/>
  <c r="I66" i="10"/>
  <c r="I65" i="10"/>
  <c r="I64" i="10"/>
  <c r="I63" i="10"/>
  <c r="I62" i="10"/>
  <c r="I61" i="10"/>
  <c r="I57" i="10"/>
  <c r="L57" i="10" s="1"/>
  <c r="I56" i="10"/>
  <c r="L56" i="10" s="1"/>
  <c r="I55" i="10"/>
  <c r="I54" i="10"/>
  <c r="I53" i="10"/>
  <c r="I52" i="10"/>
  <c r="I51" i="10"/>
  <c r="I50" i="10"/>
  <c r="I46" i="10"/>
  <c r="L46" i="10" s="1"/>
  <c r="I45" i="10"/>
  <c r="I44" i="10"/>
  <c r="I43" i="10"/>
  <c r="I42" i="10"/>
  <c r="I41" i="10"/>
  <c r="I40" i="10"/>
  <c r="L40" i="10" s="1"/>
  <c r="I39" i="10"/>
  <c r="K36" i="10"/>
  <c r="I35" i="10"/>
  <c r="I34" i="10"/>
  <c r="L34" i="10" s="1"/>
  <c r="I33" i="10"/>
  <c r="I32" i="10"/>
  <c r="I31" i="10"/>
  <c r="I30" i="10"/>
  <c r="I29" i="10"/>
  <c r="L29" i="10" s="1"/>
  <c r="I28" i="10"/>
  <c r="L28" i="10" s="1"/>
  <c r="I24" i="10"/>
  <c r="I23" i="10"/>
  <c r="L23" i="10" s="1"/>
  <c r="I22" i="10"/>
  <c r="I21" i="10"/>
  <c r="I20" i="10"/>
  <c r="I19" i="10"/>
  <c r="I18" i="10"/>
  <c r="I17" i="10"/>
  <c r="K101" i="10"/>
  <c r="J101" i="10"/>
  <c r="K100" i="10"/>
  <c r="J100" i="10"/>
  <c r="K99" i="10"/>
  <c r="J99" i="10"/>
  <c r="K98" i="10"/>
  <c r="J98" i="10"/>
  <c r="K97" i="10"/>
  <c r="J97" i="10"/>
  <c r="K96" i="10"/>
  <c r="J96" i="10"/>
  <c r="K95" i="10"/>
  <c r="J95" i="10"/>
  <c r="K94" i="10"/>
  <c r="J94" i="10"/>
  <c r="K90" i="10"/>
  <c r="J90" i="10"/>
  <c r="K89" i="10"/>
  <c r="J89" i="10"/>
  <c r="K88" i="10"/>
  <c r="J88" i="10"/>
  <c r="K87" i="10"/>
  <c r="J87" i="10"/>
  <c r="K86" i="10"/>
  <c r="J86" i="10"/>
  <c r="K85" i="10"/>
  <c r="J85" i="10"/>
  <c r="K84" i="10"/>
  <c r="J84" i="10"/>
  <c r="K83" i="10"/>
  <c r="J83" i="10"/>
  <c r="K79" i="10"/>
  <c r="J79" i="10"/>
  <c r="K78" i="10"/>
  <c r="J78" i="10"/>
  <c r="K77" i="10"/>
  <c r="J77" i="10"/>
  <c r="K76" i="10"/>
  <c r="J76" i="10"/>
  <c r="K75" i="10"/>
  <c r="J75" i="10"/>
  <c r="K74" i="10"/>
  <c r="J74" i="10"/>
  <c r="K73" i="10"/>
  <c r="J73" i="10"/>
  <c r="K72" i="10"/>
  <c r="J72" i="10"/>
  <c r="K68" i="10"/>
  <c r="J68" i="10"/>
  <c r="K67" i="10"/>
  <c r="J67" i="10"/>
  <c r="K66" i="10"/>
  <c r="J66" i="10"/>
  <c r="K65" i="10"/>
  <c r="J65" i="10"/>
  <c r="K64" i="10"/>
  <c r="J64" i="10"/>
  <c r="K63" i="10"/>
  <c r="J63" i="10"/>
  <c r="K62" i="10"/>
  <c r="J62" i="10"/>
  <c r="K61" i="10"/>
  <c r="J61" i="10"/>
  <c r="K57" i="10"/>
  <c r="J57" i="10"/>
  <c r="K56" i="10"/>
  <c r="J56" i="10"/>
  <c r="K55" i="10"/>
  <c r="J55" i="10"/>
  <c r="K54" i="10"/>
  <c r="J54" i="10"/>
  <c r="K53" i="10"/>
  <c r="J53" i="10"/>
  <c r="K52" i="10"/>
  <c r="J52" i="10"/>
  <c r="K51" i="10"/>
  <c r="J51" i="10"/>
  <c r="K50" i="10"/>
  <c r="J50" i="10"/>
  <c r="K47" i="10"/>
  <c r="K46" i="10"/>
  <c r="J46" i="10"/>
  <c r="K45" i="10"/>
  <c r="J45" i="10"/>
  <c r="K44" i="10"/>
  <c r="J44" i="10"/>
  <c r="K43" i="10"/>
  <c r="J43" i="10"/>
  <c r="K42" i="10"/>
  <c r="J42" i="10"/>
  <c r="L41" i="10"/>
  <c r="K41" i="10"/>
  <c r="J41" i="10"/>
  <c r="K40" i="10"/>
  <c r="J40" i="10"/>
  <c r="K39" i="10"/>
  <c r="J39" i="10"/>
  <c r="K35" i="10"/>
  <c r="J35" i="10"/>
  <c r="K34" i="10"/>
  <c r="J34" i="10"/>
  <c r="K33" i="10"/>
  <c r="J33" i="10"/>
  <c r="K32" i="10"/>
  <c r="J32" i="10"/>
  <c r="K31" i="10"/>
  <c r="J31" i="10"/>
  <c r="K30" i="10"/>
  <c r="J30" i="10"/>
  <c r="K29" i="10"/>
  <c r="J29" i="10"/>
  <c r="K28" i="10"/>
  <c r="J28" i="10"/>
  <c r="K24" i="10"/>
  <c r="J24" i="10"/>
  <c r="K23" i="10"/>
  <c r="J23" i="10"/>
  <c r="K22" i="10"/>
  <c r="J22" i="10"/>
  <c r="K21" i="10"/>
  <c r="J21" i="10"/>
  <c r="K20" i="10"/>
  <c r="J20" i="10"/>
  <c r="K19" i="10"/>
  <c r="J19" i="10"/>
  <c r="K18" i="10"/>
  <c r="J18" i="10"/>
  <c r="K17" i="10"/>
  <c r="J17" i="10"/>
  <c r="J8" i="10"/>
  <c r="K13" i="10"/>
  <c r="J13" i="10"/>
  <c r="K12" i="10"/>
  <c r="J12" i="10"/>
  <c r="K11" i="10"/>
  <c r="J11" i="10"/>
  <c r="K10" i="10"/>
  <c r="J10" i="10"/>
  <c r="K9" i="10"/>
  <c r="J9" i="10"/>
  <c r="K8" i="10"/>
  <c r="K7" i="10"/>
  <c r="J7" i="10"/>
  <c r="K6" i="10"/>
  <c r="J6" i="10"/>
  <c r="I6" i="10"/>
  <c r="I13" i="10"/>
  <c r="I12" i="10"/>
  <c r="I11" i="10"/>
  <c r="I10" i="10"/>
  <c r="I9" i="10"/>
  <c r="I8" i="10"/>
  <c r="I7" i="10"/>
  <c r="F13" i="10"/>
  <c r="F12" i="10"/>
  <c r="F11" i="10"/>
  <c r="F10" i="10"/>
  <c r="F9" i="10"/>
  <c r="F8" i="10"/>
  <c r="F7" i="10"/>
  <c r="F6" i="10"/>
  <c r="D14" i="10"/>
  <c r="H14" i="10"/>
  <c r="L115" i="10"/>
  <c r="K115" i="10"/>
  <c r="J115" i="10"/>
  <c r="L100" i="10" l="1"/>
  <c r="L95" i="10"/>
  <c r="L77" i="10"/>
  <c r="L74" i="10"/>
  <c r="L68" i="10"/>
  <c r="L61" i="10"/>
  <c r="L50" i="10"/>
  <c r="K25" i="10"/>
  <c r="I108" i="10"/>
  <c r="L96" i="10"/>
  <c r="L97" i="10"/>
  <c r="L99" i="10"/>
  <c r="I102" i="10"/>
  <c r="J102" i="10"/>
  <c r="L89" i="10"/>
  <c r="L90" i="10"/>
  <c r="I91" i="10"/>
  <c r="L84" i="10"/>
  <c r="L79" i="10"/>
  <c r="I80" i="10"/>
  <c r="J69" i="10"/>
  <c r="L63" i="10"/>
  <c r="I69" i="10"/>
  <c r="K69" i="10"/>
  <c r="I111" i="10"/>
  <c r="L66" i="10"/>
  <c r="L55" i="10"/>
  <c r="L52" i="10"/>
  <c r="I58" i="10"/>
  <c r="L51" i="10"/>
  <c r="K58" i="10"/>
  <c r="F102" i="10"/>
  <c r="F91" i="10"/>
  <c r="L88" i="10"/>
  <c r="F80" i="10"/>
  <c r="F69" i="10"/>
  <c r="L62" i="10"/>
  <c r="F58" i="10"/>
  <c r="G113" i="10"/>
  <c r="J47" i="10"/>
  <c r="L44" i="10"/>
  <c r="L45" i="10"/>
  <c r="I47" i="10"/>
  <c r="F47" i="10"/>
  <c r="I36" i="10"/>
  <c r="L30" i="10"/>
  <c r="L31" i="10"/>
  <c r="L33" i="10"/>
  <c r="F36" i="10"/>
  <c r="L18" i="10"/>
  <c r="J25" i="10"/>
  <c r="I25" i="10"/>
  <c r="L19" i="10"/>
  <c r="L22" i="10"/>
  <c r="L11" i="10"/>
  <c r="I107" i="10"/>
  <c r="H113" i="10"/>
  <c r="I112" i="10"/>
  <c r="L112" i="10" s="1"/>
  <c r="F111" i="10"/>
  <c r="F25" i="10"/>
  <c r="L25" i="10" s="1"/>
  <c r="F108" i="10"/>
  <c r="D113" i="10"/>
  <c r="L17" i="10"/>
  <c r="I110" i="10"/>
  <c r="L6" i="10"/>
  <c r="I106" i="10"/>
  <c r="L8" i="10"/>
  <c r="I109" i="10"/>
  <c r="L12" i="10"/>
  <c r="F110" i="10"/>
  <c r="F109" i="10"/>
  <c r="L9" i="10"/>
  <c r="F107" i="10"/>
  <c r="E113" i="10"/>
  <c r="F106" i="10"/>
  <c r="I105" i="10"/>
  <c r="F105" i="10"/>
  <c r="L98" i="10"/>
  <c r="L86" i="10"/>
  <c r="L87" i="10"/>
  <c r="L78" i="10"/>
  <c r="J80" i="10"/>
  <c r="L75" i="10"/>
  <c r="L64" i="10"/>
  <c r="L65" i="10"/>
  <c r="L53" i="10"/>
  <c r="L54" i="10"/>
  <c r="L39" i="10"/>
  <c r="L42" i="10"/>
  <c r="L43" i="10"/>
  <c r="L35" i="10"/>
  <c r="L32" i="10"/>
  <c r="L21" i="10"/>
  <c r="L20" i="10"/>
  <c r="L72" i="10"/>
  <c r="L10" i="10"/>
  <c r="L13" i="10"/>
  <c r="L7" i="10"/>
  <c r="I14" i="10"/>
  <c r="J111" i="10"/>
  <c r="K111" i="10"/>
  <c r="K108" i="10"/>
  <c r="J110" i="10"/>
  <c r="K112" i="10"/>
  <c r="J108" i="10"/>
  <c r="J107" i="10"/>
  <c r="J106" i="10"/>
  <c r="E14" i="10"/>
  <c r="K14" i="10" s="1"/>
  <c r="J109" i="10"/>
  <c r="K106" i="10"/>
  <c r="K107" i="10"/>
  <c r="K109" i="10"/>
  <c r="J105" i="10"/>
  <c r="J112" i="10"/>
  <c r="F14" i="10"/>
  <c r="K105" i="10"/>
  <c r="K110" i="10"/>
  <c r="G14" i="10"/>
  <c r="J14" i="10" s="1"/>
  <c r="J111" i="11"/>
  <c r="I111" i="11"/>
  <c r="H111" i="11"/>
  <c r="J110" i="11"/>
  <c r="I110" i="11"/>
  <c r="J109" i="11"/>
  <c r="I109" i="11"/>
  <c r="J106" i="11"/>
  <c r="I106" i="11"/>
  <c r="H106" i="11"/>
  <c r="J105" i="11"/>
  <c r="I105" i="11"/>
  <c r="J104" i="11"/>
  <c r="I104" i="11"/>
  <c r="J103" i="11"/>
  <c r="I103" i="11"/>
  <c r="J102" i="11"/>
  <c r="I102" i="11"/>
  <c r="H102" i="11"/>
  <c r="J101" i="11"/>
  <c r="I101" i="11"/>
  <c r="H101" i="11"/>
  <c r="J100" i="11"/>
  <c r="I100" i="11"/>
  <c r="H100" i="11"/>
  <c r="J99" i="11"/>
  <c r="I99" i="11"/>
  <c r="H99" i="11"/>
  <c r="J98" i="11"/>
  <c r="I98" i="11"/>
  <c r="H98" i="11"/>
  <c r="J97" i="11"/>
  <c r="I97" i="11"/>
  <c r="H97" i="11"/>
  <c r="J96" i="11"/>
  <c r="I96" i="11"/>
  <c r="H96" i="11"/>
  <c r="J95" i="11"/>
  <c r="I95" i="11"/>
  <c r="H95" i="11"/>
  <c r="J94" i="11"/>
  <c r="I94" i="11"/>
  <c r="H94" i="11"/>
  <c r="J93" i="11"/>
  <c r="I93" i="11"/>
  <c r="H93" i="11"/>
  <c r="J92" i="11"/>
  <c r="I92" i="11"/>
  <c r="H92" i="11"/>
  <c r="J91" i="11"/>
  <c r="I91" i="11"/>
  <c r="H91" i="11"/>
  <c r="J90" i="11"/>
  <c r="I90" i="11"/>
  <c r="H90" i="11"/>
  <c r="J89" i="11"/>
  <c r="I89" i="11"/>
  <c r="H89" i="11"/>
  <c r="J88" i="11"/>
  <c r="I88" i="11"/>
  <c r="H88" i="11"/>
  <c r="J87" i="11"/>
  <c r="I87" i="11"/>
  <c r="H87" i="11"/>
  <c r="J86" i="11"/>
  <c r="I86" i="11"/>
  <c r="H86" i="11"/>
  <c r="J85" i="11"/>
  <c r="I85" i="11"/>
  <c r="H85" i="11"/>
  <c r="J84" i="11"/>
  <c r="I84" i="11"/>
  <c r="H84" i="11"/>
  <c r="J83" i="11"/>
  <c r="I83" i="11"/>
  <c r="H83" i="11"/>
  <c r="J82" i="11"/>
  <c r="I82" i="11"/>
  <c r="H82" i="11"/>
  <c r="J81" i="11"/>
  <c r="I81" i="11"/>
  <c r="H81" i="11"/>
  <c r="J80" i="11"/>
  <c r="I80" i="11"/>
  <c r="H80" i="11"/>
  <c r="J79" i="11"/>
  <c r="I79" i="11"/>
  <c r="H79" i="11"/>
  <c r="J78" i="11"/>
  <c r="I78" i="11"/>
  <c r="H78" i="11"/>
  <c r="J77" i="11"/>
  <c r="I77" i="11"/>
  <c r="H77" i="11"/>
  <c r="J76" i="11"/>
  <c r="I76" i="11"/>
  <c r="H76" i="11"/>
  <c r="J75" i="11"/>
  <c r="I75" i="11"/>
  <c r="H75" i="11"/>
  <c r="J74" i="11"/>
  <c r="I74" i="11"/>
  <c r="H74" i="11"/>
  <c r="J73" i="11"/>
  <c r="I73" i="11"/>
  <c r="H73" i="11"/>
  <c r="J72" i="11"/>
  <c r="I72" i="11"/>
  <c r="H72" i="11"/>
  <c r="J71" i="11"/>
  <c r="I71" i="11"/>
  <c r="H71" i="11"/>
  <c r="J70" i="11"/>
  <c r="I70" i="11"/>
  <c r="H70" i="11"/>
  <c r="J69" i="11"/>
  <c r="I69" i="11"/>
  <c r="H69" i="11"/>
  <c r="J68" i="11"/>
  <c r="I68" i="11"/>
  <c r="H68" i="11"/>
  <c r="J67" i="11"/>
  <c r="I67" i="11"/>
  <c r="H67" i="11"/>
  <c r="J66" i="11"/>
  <c r="I66" i="11"/>
  <c r="H66" i="11"/>
  <c r="J65" i="11"/>
  <c r="I65" i="11"/>
  <c r="H65" i="11"/>
  <c r="J64" i="11"/>
  <c r="I64" i="11"/>
  <c r="H64" i="11"/>
  <c r="J63" i="11"/>
  <c r="I63" i="11"/>
  <c r="H63" i="11"/>
  <c r="J62" i="11"/>
  <c r="I62" i="11"/>
  <c r="H62" i="11"/>
  <c r="J61" i="11"/>
  <c r="I61" i="11"/>
  <c r="H61" i="11"/>
  <c r="J60" i="11"/>
  <c r="I60" i="11"/>
  <c r="H60" i="11"/>
  <c r="J59" i="11"/>
  <c r="I59" i="11"/>
  <c r="H59" i="11"/>
  <c r="J58" i="11"/>
  <c r="I58" i="11"/>
  <c r="J57" i="11"/>
  <c r="I57" i="11"/>
  <c r="H57" i="11"/>
  <c r="J56" i="11"/>
  <c r="I56" i="11"/>
  <c r="H56" i="11"/>
  <c r="J55" i="11"/>
  <c r="I55" i="11"/>
  <c r="H55" i="11"/>
  <c r="J54" i="11"/>
  <c r="I54" i="11"/>
  <c r="H54" i="11"/>
  <c r="J53" i="11"/>
  <c r="I53" i="11"/>
  <c r="H53" i="11"/>
  <c r="J52" i="11"/>
  <c r="I52" i="11"/>
  <c r="H52" i="11"/>
  <c r="J51" i="11"/>
  <c r="I51" i="11"/>
  <c r="H51" i="11"/>
  <c r="J50" i="11"/>
  <c r="I50" i="11"/>
  <c r="H50" i="11"/>
  <c r="J49" i="11"/>
  <c r="I49" i="11"/>
  <c r="H49" i="11"/>
  <c r="J48" i="11"/>
  <c r="I48" i="11"/>
  <c r="H48" i="11"/>
  <c r="J47" i="11"/>
  <c r="I47" i="11"/>
  <c r="H47" i="11"/>
  <c r="J46" i="11"/>
  <c r="I46" i="11"/>
  <c r="H46" i="11"/>
  <c r="J45" i="11"/>
  <c r="I45" i="11"/>
  <c r="H45" i="11"/>
  <c r="J44" i="11"/>
  <c r="I44" i="11"/>
  <c r="H44" i="11"/>
  <c r="J43" i="11"/>
  <c r="I43" i="11"/>
  <c r="H43" i="11"/>
  <c r="J42" i="11"/>
  <c r="I42" i="11"/>
  <c r="H42" i="11"/>
  <c r="J41" i="11"/>
  <c r="I41" i="11"/>
  <c r="H41" i="11"/>
  <c r="J40" i="11"/>
  <c r="I40" i="11"/>
  <c r="H40" i="11"/>
  <c r="J39" i="11"/>
  <c r="I39" i="11"/>
  <c r="H39" i="11"/>
  <c r="J38" i="11"/>
  <c r="I38" i="11"/>
  <c r="H38" i="11"/>
  <c r="J37" i="11"/>
  <c r="I37" i="11"/>
  <c r="H37" i="11"/>
  <c r="J36" i="11"/>
  <c r="I36" i="11"/>
  <c r="H36" i="11"/>
  <c r="J35" i="11"/>
  <c r="I35" i="11"/>
  <c r="H35" i="11"/>
  <c r="J34" i="11"/>
  <c r="I34" i="11"/>
  <c r="H34" i="11"/>
  <c r="J33" i="11"/>
  <c r="I33" i="11"/>
  <c r="H33" i="11"/>
  <c r="J32" i="11"/>
  <c r="I32" i="11"/>
  <c r="H32" i="11"/>
  <c r="J31" i="11"/>
  <c r="I31" i="11"/>
  <c r="H31" i="11"/>
  <c r="J30" i="11"/>
  <c r="I30" i="11"/>
  <c r="H30" i="11"/>
  <c r="J29" i="11"/>
  <c r="I29" i="11"/>
  <c r="H29" i="11"/>
  <c r="J28" i="11"/>
  <c r="I28" i="11"/>
  <c r="H28" i="11"/>
  <c r="J27" i="11"/>
  <c r="I27" i="11"/>
  <c r="H27" i="11"/>
  <c r="J26" i="11"/>
  <c r="I26" i="11"/>
  <c r="H26" i="11"/>
  <c r="J25" i="11"/>
  <c r="I25" i="11"/>
  <c r="H25" i="11"/>
  <c r="J24" i="11"/>
  <c r="I24" i="11"/>
  <c r="H24" i="11"/>
  <c r="J23" i="11"/>
  <c r="I23" i="11"/>
  <c r="H23" i="11"/>
  <c r="J22" i="11"/>
  <c r="I22" i="11"/>
  <c r="H22" i="11"/>
  <c r="J21" i="11"/>
  <c r="I21" i="11"/>
  <c r="H21" i="11"/>
  <c r="J20" i="11"/>
  <c r="I20" i="11"/>
  <c r="H20" i="11"/>
  <c r="J19" i="11"/>
  <c r="I19" i="11"/>
  <c r="H19" i="11"/>
  <c r="J18" i="11"/>
  <c r="I18" i="11"/>
  <c r="H18" i="11"/>
  <c r="J17" i="11"/>
  <c r="I17" i="11"/>
  <c r="H17" i="11"/>
  <c r="J16" i="11"/>
  <c r="I16" i="11"/>
  <c r="H16" i="11"/>
  <c r="J15" i="11"/>
  <c r="I15" i="11"/>
  <c r="H15" i="11"/>
  <c r="J14" i="11"/>
  <c r="I14" i="11"/>
  <c r="H14" i="11"/>
  <c r="J13" i="11"/>
  <c r="I13" i="11"/>
  <c r="H13" i="11"/>
  <c r="J12" i="11"/>
  <c r="I12" i="11"/>
  <c r="H12" i="11"/>
  <c r="J11" i="11"/>
  <c r="I11" i="11"/>
  <c r="H11" i="11"/>
  <c r="J10" i="11"/>
  <c r="I10" i="11"/>
  <c r="H10" i="11"/>
  <c r="J9" i="11"/>
  <c r="I9" i="11"/>
  <c r="H9" i="11"/>
  <c r="J8" i="11"/>
  <c r="I8" i="11"/>
  <c r="H8" i="11"/>
  <c r="J7" i="11"/>
  <c r="I7" i="11"/>
  <c r="H7" i="11"/>
  <c r="J6" i="11"/>
  <c r="I6" i="11"/>
  <c r="H6" i="11"/>
  <c r="J5" i="11"/>
  <c r="I5" i="11"/>
  <c r="H5" i="11"/>
  <c r="J4" i="11"/>
  <c r="I4" i="11"/>
  <c r="H4" i="11"/>
  <c r="J3" i="11"/>
  <c r="I3" i="11"/>
  <c r="H3" i="11"/>
  <c r="J2" i="11"/>
  <c r="I2" i="11"/>
  <c r="H2" i="11"/>
  <c r="L102" i="10" l="1"/>
  <c r="L58" i="10"/>
  <c r="L80" i="10"/>
  <c r="L91" i="10"/>
  <c r="L108" i="10"/>
  <c r="L69" i="10"/>
  <c r="L47" i="10"/>
  <c r="L36" i="10"/>
  <c r="L111" i="10"/>
  <c r="L110" i="10"/>
  <c r="I113" i="10"/>
  <c r="L107" i="10"/>
  <c r="F113" i="10"/>
  <c r="L109" i="10"/>
  <c r="L106" i="10"/>
  <c r="L105" i="10"/>
  <c r="L14" i="10"/>
  <c r="J113" i="10"/>
  <c r="K113" i="10"/>
  <c r="B110" i="11"/>
  <c r="C2" i="11"/>
  <c r="D2" i="11"/>
  <c r="E2" i="11"/>
  <c r="F2" i="11"/>
  <c r="G2" i="11"/>
  <c r="C3" i="11"/>
  <c r="D3" i="11"/>
  <c r="E3" i="11"/>
  <c r="F3" i="11"/>
  <c r="G3" i="11"/>
  <c r="C4" i="11"/>
  <c r="D4" i="11"/>
  <c r="E4" i="11"/>
  <c r="F4" i="11"/>
  <c r="G4" i="11"/>
  <c r="C5" i="11"/>
  <c r="D5" i="11"/>
  <c r="E5" i="11"/>
  <c r="F5" i="11"/>
  <c r="G5" i="11"/>
  <c r="C6" i="11"/>
  <c r="D6" i="11"/>
  <c r="E6" i="11"/>
  <c r="F6" i="11"/>
  <c r="G6" i="11"/>
  <c r="C7" i="11"/>
  <c r="D7" i="11"/>
  <c r="E7" i="11"/>
  <c r="F7" i="11"/>
  <c r="G7" i="11"/>
  <c r="C8" i="11"/>
  <c r="D8" i="11"/>
  <c r="E8" i="11"/>
  <c r="F8" i="11"/>
  <c r="G8" i="11"/>
  <c r="C9" i="11"/>
  <c r="D9" i="11"/>
  <c r="E9" i="11"/>
  <c r="F9" i="11"/>
  <c r="G9" i="11"/>
  <c r="C10" i="11"/>
  <c r="D10" i="11"/>
  <c r="E10" i="11"/>
  <c r="F10" i="11"/>
  <c r="G10" i="11"/>
  <c r="C11" i="11"/>
  <c r="D11" i="11"/>
  <c r="E11" i="11"/>
  <c r="F11" i="11"/>
  <c r="G11" i="11"/>
  <c r="C12" i="11"/>
  <c r="D12" i="11"/>
  <c r="E12" i="11"/>
  <c r="F12" i="11"/>
  <c r="G12" i="11"/>
  <c r="C13" i="11"/>
  <c r="D13" i="11"/>
  <c r="E13" i="11"/>
  <c r="F13" i="11"/>
  <c r="G13" i="11"/>
  <c r="C14" i="11"/>
  <c r="D14" i="11"/>
  <c r="E14" i="11"/>
  <c r="F14" i="11"/>
  <c r="G14" i="11"/>
  <c r="C15" i="11"/>
  <c r="D15" i="11"/>
  <c r="E15" i="11"/>
  <c r="F15" i="11"/>
  <c r="G15" i="11"/>
  <c r="C16" i="11"/>
  <c r="D16" i="11"/>
  <c r="E16" i="11"/>
  <c r="F16" i="11"/>
  <c r="G16" i="11"/>
  <c r="C17" i="11"/>
  <c r="D17" i="11"/>
  <c r="E17" i="11"/>
  <c r="F17" i="11"/>
  <c r="G17" i="11"/>
  <c r="C18" i="11"/>
  <c r="D18" i="11"/>
  <c r="E18" i="11"/>
  <c r="F18" i="11"/>
  <c r="G18" i="11"/>
  <c r="C19" i="11"/>
  <c r="D19" i="11"/>
  <c r="E19" i="11"/>
  <c r="F19" i="11"/>
  <c r="G19" i="11"/>
  <c r="C20" i="11"/>
  <c r="D20" i="11"/>
  <c r="E20" i="11"/>
  <c r="F20" i="11"/>
  <c r="G20" i="11"/>
  <c r="C21" i="11"/>
  <c r="D21" i="11"/>
  <c r="E21" i="11"/>
  <c r="F21" i="11"/>
  <c r="G21" i="11"/>
  <c r="C22" i="11"/>
  <c r="D22" i="11"/>
  <c r="E22" i="11"/>
  <c r="F22" i="11"/>
  <c r="G22" i="11"/>
  <c r="C23" i="11"/>
  <c r="D23" i="11"/>
  <c r="E23" i="11"/>
  <c r="F23" i="11"/>
  <c r="G23" i="11"/>
  <c r="C24" i="11"/>
  <c r="D24" i="11"/>
  <c r="E24" i="11"/>
  <c r="F24" i="11"/>
  <c r="G24" i="11"/>
  <c r="C25" i="11"/>
  <c r="D25" i="11"/>
  <c r="E25" i="11"/>
  <c r="F25" i="11"/>
  <c r="G25" i="11"/>
  <c r="C26" i="11"/>
  <c r="D26" i="11"/>
  <c r="E26" i="11"/>
  <c r="F26" i="11"/>
  <c r="G26" i="11"/>
  <c r="C27" i="11"/>
  <c r="D27" i="11"/>
  <c r="E27" i="11"/>
  <c r="F27" i="11"/>
  <c r="G27" i="11"/>
  <c r="C28" i="11"/>
  <c r="D28" i="11"/>
  <c r="E28" i="11"/>
  <c r="F28" i="11"/>
  <c r="G28" i="11"/>
  <c r="C29" i="11"/>
  <c r="D29" i="11"/>
  <c r="E29" i="11"/>
  <c r="F29" i="11"/>
  <c r="G29" i="11"/>
  <c r="C30" i="11"/>
  <c r="D30" i="11"/>
  <c r="E30" i="11"/>
  <c r="F30" i="11"/>
  <c r="G30" i="11"/>
  <c r="C31" i="11"/>
  <c r="D31" i="11"/>
  <c r="E31" i="11"/>
  <c r="F31" i="11"/>
  <c r="G31" i="11"/>
  <c r="C32" i="11"/>
  <c r="D32" i="11"/>
  <c r="E32" i="11"/>
  <c r="F32" i="11"/>
  <c r="G32" i="11"/>
  <c r="C33" i="11"/>
  <c r="D33" i="11"/>
  <c r="E33" i="11"/>
  <c r="F33" i="11"/>
  <c r="G33" i="11"/>
  <c r="C34" i="11"/>
  <c r="D34" i="11"/>
  <c r="E34" i="11"/>
  <c r="F34" i="11"/>
  <c r="G34" i="11"/>
  <c r="C35" i="11"/>
  <c r="D35" i="11"/>
  <c r="E35" i="11"/>
  <c r="F35" i="11"/>
  <c r="G35" i="11"/>
  <c r="C36" i="11"/>
  <c r="D36" i="11"/>
  <c r="E36" i="11"/>
  <c r="F36" i="11"/>
  <c r="G36" i="11"/>
  <c r="C37" i="11"/>
  <c r="D37" i="11"/>
  <c r="E37" i="11"/>
  <c r="F37" i="11"/>
  <c r="G37" i="11"/>
  <c r="C38" i="11"/>
  <c r="D38" i="11"/>
  <c r="E38" i="11"/>
  <c r="F38" i="11"/>
  <c r="G38" i="11"/>
  <c r="C39" i="11"/>
  <c r="D39" i="11"/>
  <c r="E39" i="11"/>
  <c r="F39" i="11"/>
  <c r="G39" i="11"/>
  <c r="C40" i="11"/>
  <c r="D40" i="11"/>
  <c r="E40" i="11"/>
  <c r="F40" i="11"/>
  <c r="G40" i="11"/>
  <c r="C41" i="11"/>
  <c r="D41" i="11"/>
  <c r="E41" i="11"/>
  <c r="F41" i="11"/>
  <c r="G41" i="11"/>
  <c r="C42" i="11"/>
  <c r="D42" i="11"/>
  <c r="E42" i="11"/>
  <c r="F42" i="11"/>
  <c r="G42" i="11"/>
  <c r="C43" i="11"/>
  <c r="D43" i="11"/>
  <c r="E43" i="11"/>
  <c r="F43" i="11"/>
  <c r="G43" i="11"/>
  <c r="C44" i="11"/>
  <c r="D44" i="11"/>
  <c r="E44" i="11"/>
  <c r="F44" i="11"/>
  <c r="G44" i="11"/>
  <c r="C45" i="11"/>
  <c r="D45" i="11"/>
  <c r="E45" i="11"/>
  <c r="F45" i="11"/>
  <c r="G45" i="11"/>
  <c r="C46" i="11"/>
  <c r="D46" i="11"/>
  <c r="E46" i="11"/>
  <c r="F46" i="11"/>
  <c r="G46" i="11"/>
  <c r="C47" i="11"/>
  <c r="D47" i="11"/>
  <c r="E47" i="11"/>
  <c r="F47" i="11"/>
  <c r="G47" i="11"/>
  <c r="C48" i="11"/>
  <c r="D48" i="11"/>
  <c r="E48" i="11"/>
  <c r="F48" i="11"/>
  <c r="G48" i="11"/>
  <c r="C49" i="11"/>
  <c r="D49" i="11"/>
  <c r="E49" i="11"/>
  <c r="F49" i="11"/>
  <c r="G49" i="11"/>
  <c r="C50" i="11"/>
  <c r="D50" i="11"/>
  <c r="E50" i="11"/>
  <c r="F50" i="11"/>
  <c r="G50" i="11"/>
  <c r="C51" i="11"/>
  <c r="D51" i="11"/>
  <c r="E51" i="11"/>
  <c r="F51" i="11"/>
  <c r="G51" i="11"/>
  <c r="C52" i="11"/>
  <c r="D52" i="11"/>
  <c r="E52" i="11"/>
  <c r="F52" i="11"/>
  <c r="G52" i="11"/>
  <c r="C53" i="11"/>
  <c r="D53" i="11"/>
  <c r="E53" i="11"/>
  <c r="F53" i="11"/>
  <c r="G53" i="11"/>
  <c r="C54" i="11"/>
  <c r="D54" i="11"/>
  <c r="E54" i="11"/>
  <c r="F54" i="11"/>
  <c r="G54" i="11"/>
  <c r="C55" i="11"/>
  <c r="D55" i="11"/>
  <c r="E55" i="11"/>
  <c r="F55" i="11"/>
  <c r="G55" i="11"/>
  <c r="C56" i="11"/>
  <c r="D56" i="11"/>
  <c r="E56" i="11"/>
  <c r="F56" i="11"/>
  <c r="G56" i="11"/>
  <c r="C57" i="11"/>
  <c r="D57" i="11"/>
  <c r="E57" i="11"/>
  <c r="F57" i="11"/>
  <c r="G57" i="11"/>
  <c r="C58" i="11"/>
  <c r="D58" i="11"/>
  <c r="E58" i="11"/>
  <c r="F58" i="11"/>
  <c r="G58" i="11"/>
  <c r="C59" i="11"/>
  <c r="D59" i="11"/>
  <c r="E59" i="11"/>
  <c r="F59" i="11"/>
  <c r="G59" i="11"/>
  <c r="C60" i="11"/>
  <c r="D60" i="11"/>
  <c r="E60" i="11"/>
  <c r="F60" i="11"/>
  <c r="G60" i="11"/>
  <c r="C61" i="11"/>
  <c r="D61" i="11"/>
  <c r="E61" i="11"/>
  <c r="F61" i="11"/>
  <c r="G61" i="11"/>
  <c r="C62" i="11"/>
  <c r="D62" i="11"/>
  <c r="E62" i="11"/>
  <c r="F62" i="11"/>
  <c r="G62" i="11"/>
  <c r="C63" i="11"/>
  <c r="D63" i="11"/>
  <c r="E63" i="11"/>
  <c r="F63" i="11"/>
  <c r="G63" i="11"/>
  <c r="C64" i="11"/>
  <c r="D64" i="11"/>
  <c r="E64" i="11"/>
  <c r="F64" i="11"/>
  <c r="G64" i="11"/>
  <c r="C65" i="11"/>
  <c r="D65" i="11"/>
  <c r="E65" i="11"/>
  <c r="F65" i="11"/>
  <c r="G65" i="11"/>
  <c r="C66" i="11"/>
  <c r="D66" i="11"/>
  <c r="E66" i="11"/>
  <c r="F66" i="11"/>
  <c r="G66" i="11"/>
  <c r="C67" i="11"/>
  <c r="D67" i="11"/>
  <c r="E67" i="11"/>
  <c r="F67" i="11"/>
  <c r="G67" i="11"/>
  <c r="C68" i="11"/>
  <c r="D68" i="11"/>
  <c r="E68" i="11"/>
  <c r="F68" i="11"/>
  <c r="G68" i="11"/>
  <c r="C69" i="11"/>
  <c r="D69" i="11"/>
  <c r="E69" i="11"/>
  <c r="F69" i="11"/>
  <c r="G69" i="11"/>
  <c r="C70" i="11"/>
  <c r="D70" i="11"/>
  <c r="E70" i="11"/>
  <c r="F70" i="11"/>
  <c r="G70" i="11"/>
  <c r="C71" i="11"/>
  <c r="D71" i="11"/>
  <c r="E71" i="11"/>
  <c r="F71" i="11"/>
  <c r="G71" i="11"/>
  <c r="C72" i="11"/>
  <c r="D72" i="11"/>
  <c r="E72" i="11"/>
  <c r="F72" i="11"/>
  <c r="G72" i="11"/>
  <c r="C73" i="11"/>
  <c r="D73" i="11"/>
  <c r="E73" i="11"/>
  <c r="F73" i="11"/>
  <c r="G73" i="11"/>
  <c r="C74" i="11"/>
  <c r="D74" i="11"/>
  <c r="E74" i="11"/>
  <c r="F74" i="11"/>
  <c r="G74" i="11"/>
  <c r="C75" i="11"/>
  <c r="D75" i="11"/>
  <c r="E75" i="11"/>
  <c r="F75" i="11"/>
  <c r="G75" i="11"/>
  <c r="C76" i="11"/>
  <c r="D76" i="11"/>
  <c r="E76" i="11"/>
  <c r="F76" i="11"/>
  <c r="G76" i="11"/>
  <c r="C77" i="11"/>
  <c r="D77" i="11"/>
  <c r="E77" i="11"/>
  <c r="F77" i="11"/>
  <c r="G77" i="11"/>
  <c r="C78" i="11"/>
  <c r="D78" i="11"/>
  <c r="E78" i="11"/>
  <c r="F78" i="11"/>
  <c r="G78" i="11"/>
  <c r="C79" i="11"/>
  <c r="D79" i="11"/>
  <c r="E79" i="11"/>
  <c r="F79" i="11"/>
  <c r="G79" i="11"/>
  <c r="C80" i="11"/>
  <c r="D80" i="11"/>
  <c r="E80" i="11"/>
  <c r="F80" i="11"/>
  <c r="G80" i="11"/>
  <c r="C81" i="11"/>
  <c r="D81" i="11"/>
  <c r="E81" i="11"/>
  <c r="F81" i="11"/>
  <c r="G81" i="11"/>
  <c r="C82" i="11"/>
  <c r="D82" i="11"/>
  <c r="E82" i="11"/>
  <c r="F82" i="11"/>
  <c r="G82" i="11"/>
  <c r="C83" i="11"/>
  <c r="D83" i="11"/>
  <c r="E83" i="11"/>
  <c r="F83" i="11"/>
  <c r="G83" i="11"/>
  <c r="C84" i="11"/>
  <c r="D84" i="11"/>
  <c r="E84" i="11"/>
  <c r="F84" i="11"/>
  <c r="G84" i="11"/>
  <c r="C85" i="11"/>
  <c r="D85" i="11"/>
  <c r="E85" i="11"/>
  <c r="F85" i="11"/>
  <c r="G85" i="11"/>
  <c r="C86" i="11"/>
  <c r="D86" i="11"/>
  <c r="E86" i="11"/>
  <c r="F86" i="11"/>
  <c r="G86" i="11"/>
  <c r="C87" i="11"/>
  <c r="D87" i="11"/>
  <c r="E87" i="11"/>
  <c r="F87" i="11"/>
  <c r="G87" i="11"/>
  <c r="C88" i="11"/>
  <c r="D88" i="11"/>
  <c r="E88" i="11"/>
  <c r="F88" i="11"/>
  <c r="G88" i="11"/>
  <c r="C89" i="11"/>
  <c r="D89" i="11"/>
  <c r="E89" i="11"/>
  <c r="F89" i="11"/>
  <c r="G89" i="11"/>
  <c r="C90" i="11"/>
  <c r="D90" i="11"/>
  <c r="E90" i="11"/>
  <c r="F90" i="11"/>
  <c r="G90" i="11"/>
  <c r="C91" i="11"/>
  <c r="D91" i="11"/>
  <c r="E91" i="11"/>
  <c r="F91" i="11"/>
  <c r="G91" i="11"/>
  <c r="C92" i="11"/>
  <c r="D92" i="11"/>
  <c r="E92" i="11"/>
  <c r="F92" i="11"/>
  <c r="G92" i="11"/>
  <c r="C93" i="11"/>
  <c r="D93" i="11"/>
  <c r="E93" i="11"/>
  <c r="F93" i="11"/>
  <c r="G93" i="11"/>
  <c r="C94" i="11"/>
  <c r="D94" i="11"/>
  <c r="E94" i="11"/>
  <c r="F94" i="11"/>
  <c r="G94" i="11"/>
  <c r="C95" i="11"/>
  <c r="D95" i="11"/>
  <c r="E95" i="11"/>
  <c r="F95" i="11"/>
  <c r="G95" i="11"/>
  <c r="C96" i="11"/>
  <c r="D96" i="11"/>
  <c r="E96" i="11"/>
  <c r="F96" i="11"/>
  <c r="G96" i="11"/>
  <c r="C97" i="11"/>
  <c r="D97" i="11"/>
  <c r="E97" i="11"/>
  <c r="F97" i="11"/>
  <c r="G97" i="11"/>
  <c r="C98" i="11"/>
  <c r="D98" i="11"/>
  <c r="E98" i="11"/>
  <c r="F98" i="11"/>
  <c r="G98" i="11"/>
  <c r="C99" i="11"/>
  <c r="D99" i="11"/>
  <c r="E99" i="11"/>
  <c r="F99" i="11"/>
  <c r="G99" i="11"/>
  <c r="C100" i="11"/>
  <c r="D100" i="11"/>
  <c r="E100" i="11"/>
  <c r="F100" i="11"/>
  <c r="G100" i="11"/>
  <c r="C101" i="11"/>
  <c r="D101" i="11"/>
  <c r="E101" i="11"/>
  <c r="F101" i="11"/>
  <c r="G101" i="11"/>
  <c r="C102" i="11"/>
  <c r="D102" i="11"/>
  <c r="E102" i="11"/>
  <c r="F102" i="11"/>
  <c r="G102" i="11"/>
  <c r="C103" i="11"/>
  <c r="D103" i="11"/>
  <c r="E103" i="11"/>
  <c r="F103" i="11"/>
  <c r="G103" i="11"/>
  <c r="C104" i="11"/>
  <c r="D104" i="11"/>
  <c r="E104" i="11"/>
  <c r="F104" i="11"/>
  <c r="G104" i="11"/>
  <c r="C105" i="11"/>
  <c r="D105" i="11"/>
  <c r="E105" i="11"/>
  <c r="F105" i="11"/>
  <c r="G105" i="11"/>
  <c r="C106" i="11"/>
  <c r="D106" i="11"/>
  <c r="E106" i="11"/>
  <c r="F106" i="11"/>
  <c r="G106" i="11"/>
  <c r="C107" i="11"/>
  <c r="D107" i="11"/>
  <c r="E107" i="11"/>
  <c r="F107" i="11"/>
  <c r="G107" i="11"/>
  <c r="C108" i="11"/>
  <c r="D108" i="11"/>
  <c r="E108" i="11"/>
  <c r="F108" i="11"/>
  <c r="G108" i="11"/>
  <c r="C109" i="11"/>
  <c r="D109" i="11"/>
  <c r="E109" i="11"/>
  <c r="F109" i="11"/>
  <c r="G109" i="11"/>
  <c r="C110" i="11"/>
  <c r="D110" i="11"/>
  <c r="E110" i="11"/>
  <c r="F110" i="11"/>
  <c r="G110" i="11"/>
  <c r="C111" i="11"/>
  <c r="D111" i="11"/>
  <c r="E111" i="11"/>
  <c r="F111" i="11"/>
  <c r="G111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H58" i="11" s="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1" i="11"/>
  <c r="L113" i="10" l="1"/>
  <c r="B2" i="11"/>
</calcChain>
</file>

<file path=xl/sharedStrings.xml><?xml version="1.0" encoding="utf-8"?>
<sst xmlns="http://schemas.openxmlformats.org/spreadsheetml/2006/main" count="1415" uniqueCount="131">
  <si>
    <t>年齢</t>
  </si>
  <si>
    <t>有権者男</t>
  </si>
  <si>
    <t>有権者女</t>
  </si>
  <si>
    <t>有権者計</t>
  </si>
  <si>
    <t>投票者男</t>
  </si>
  <si>
    <t>投票者女</t>
  </si>
  <si>
    <t>投票者計</t>
  </si>
  <si>
    <t>投票率男</t>
  </si>
  <si>
    <t>投票率女</t>
  </si>
  <si>
    <t>投票率計</t>
  </si>
  <si>
    <t>18歳</t>
  </si>
  <si>
    <t>19歳</t>
  </si>
  <si>
    <t>小計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</si>
  <si>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</si>
  <si>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</si>
  <si>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</si>
  <si>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</si>
  <si>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</si>
  <si>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</si>
  <si>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</si>
  <si>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</si>
  <si>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</si>
  <si>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</si>
  <si>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</si>
  <si>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</si>
  <si>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</si>
  <si>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</si>
  <si>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</si>
  <si>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</si>
  <si>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</si>
  <si>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</si>
  <si>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</si>
  <si>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</si>
  <si>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</si>
  <si>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</si>
  <si>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</si>
  <si>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</si>
  <si>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</si>
  <si>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</si>
  <si>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</si>
  <si>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</si>
  <si>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</si>
  <si>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</si>
  <si>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</si>
  <si>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</si>
  <si>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</si>
  <si>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</si>
  <si>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</si>
  <si>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</si>
  <si>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</si>
  <si>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</si>
  <si>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</si>
  <si>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</si>
  <si>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</si>
  <si>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</si>
  <si>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</si>
  <si>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</si>
  <si>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</si>
  <si>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</si>
  <si>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</si>
  <si>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</si>
  <si>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</si>
  <si>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</si>
  <si>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</si>
  <si>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</si>
  <si>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</si>
  <si>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</si>
  <si>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</si>
  <si>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</si>
  <si>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</si>
  <si>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</si>
  <si>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</si>
  <si>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</si>
  <si>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</si>
  <si>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</si>
  <si>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</si>
  <si>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</si>
  <si>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</si>
  <si>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</si>
  <si>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</si>
  <si>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</si>
  <si>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</si>
  <si>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</si>
  <si>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</t>
  </si>
  <si>
    <t>91歳</t>
  </si>
  <si>
    <t>92歳</t>
  </si>
  <si>
    <t>93歳</t>
  </si>
  <si>
    <t>94歳</t>
  </si>
  <si>
    <t>95歳</t>
  </si>
  <si>
    <t>96歳</t>
  </si>
  <si>
    <t>97歳</t>
  </si>
  <si>
    <t>98歳</t>
  </si>
  <si>
    <t>99歳</t>
  </si>
  <si>
    <t>100歳</t>
  </si>
  <si>
    <t>101歳</t>
  </si>
  <si>
    <t>102歳</t>
  </si>
  <si>
    <t>合計</t>
  </si>
  <si>
    <t>103歳</t>
  </si>
  <si>
    <t>104歳</t>
  </si>
  <si>
    <t>105歳</t>
  </si>
  <si>
    <t>106歳</t>
  </si>
  <si>
    <t>107歳</t>
  </si>
  <si>
    <t>104歳</t>
    <phoneticPr fontId="18"/>
  </si>
  <si>
    <t>105歳</t>
    <rPh sb="3" eb="4">
      <t>サイ</t>
    </rPh>
    <phoneticPr fontId="18"/>
  </si>
  <si>
    <t>106歳</t>
    <rPh sb="3" eb="4">
      <t>サイ</t>
    </rPh>
    <phoneticPr fontId="18"/>
  </si>
  <si>
    <t>107歳</t>
    <rPh sb="3" eb="4">
      <t>サイ</t>
    </rPh>
    <phoneticPr fontId="18"/>
  </si>
  <si>
    <t>-</t>
    <phoneticPr fontId="18"/>
  </si>
  <si>
    <t>※パソコンによる投票受付実施の投票所のみ。（第1、2、3、4、5、6、10、11、12投票所の集計データ）</t>
    <rPh sb="22" eb="23">
      <t>ダイ</t>
    </rPh>
    <rPh sb="43" eb="45">
      <t>トウヒョウ</t>
    </rPh>
    <rPh sb="45" eb="46">
      <t>ジョ</t>
    </rPh>
    <rPh sb="47" eb="49">
      <t>シュウケイ</t>
    </rPh>
    <phoneticPr fontId="18"/>
  </si>
  <si>
    <t>第１
投票区
西中
体育館</t>
    <rPh sb="0" eb="1">
      <t>ダイ</t>
    </rPh>
    <rPh sb="3" eb="5">
      <t>トウヒョウ</t>
    </rPh>
    <rPh sb="5" eb="6">
      <t>ク</t>
    </rPh>
    <rPh sb="8" eb="9">
      <t>ニシ</t>
    </rPh>
    <rPh sb="9" eb="10">
      <t>チュウ</t>
    </rPh>
    <rPh sb="11" eb="14">
      <t>タイイクカン</t>
    </rPh>
    <phoneticPr fontId="18"/>
  </si>
  <si>
    <t>投票者男</t>
    <phoneticPr fontId="18"/>
  </si>
  <si>
    <t>10歳代</t>
    <rPh sb="2" eb="3">
      <t>サイ</t>
    </rPh>
    <rPh sb="3" eb="4">
      <t>ダイ</t>
    </rPh>
    <phoneticPr fontId="18"/>
  </si>
  <si>
    <t>20歳代</t>
    <rPh sb="2" eb="3">
      <t>サイ</t>
    </rPh>
    <rPh sb="3" eb="4">
      <t>ダイ</t>
    </rPh>
    <phoneticPr fontId="18"/>
  </si>
  <si>
    <t>30歳代</t>
    <rPh sb="2" eb="3">
      <t>サイ</t>
    </rPh>
    <rPh sb="3" eb="4">
      <t>ダイ</t>
    </rPh>
    <phoneticPr fontId="18"/>
  </si>
  <si>
    <t>40歳代</t>
    <rPh sb="2" eb="3">
      <t>サイ</t>
    </rPh>
    <rPh sb="3" eb="4">
      <t>ダイ</t>
    </rPh>
    <phoneticPr fontId="18"/>
  </si>
  <si>
    <t>50歳代</t>
    <rPh sb="2" eb="3">
      <t>サイ</t>
    </rPh>
    <rPh sb="3" eb="4">
      <t>ダイ</t>
    </rPh>
    <phoneticPr fontId="18"/>
  </si>
  <si>
    <t>60歳代</t>
    <rPh sb="2" eb="3">
      <t>サイ</t>
    </rPh>
    <rPh sb="3" eb="4">
      <t>ダイ</t>
    </rPh>
    <phoneticPr fontId="18"/>
  </si>
  <si>
    <t>70歳代</t>
    <rPh sb="2" eb="3">
      <t>サイ</t>
    </rPh>
    <rPh sb="3" eb="4">
      <t>ダイ</t>
    </rPh>
    <phoneticPr fontId="18"/>
  </si>
  <si>
    <t>80歳以上</t>
    <rPh sb="2" eb="3">
      <t>サイ</t>
    </rPh>
    <rPh sb="3" eb="5">
      <t>イジョウ</t>
    </rPh>
    <phoneticPr fontId="18"/>
  </si>
  <si>
    <t>全年齢計</t>
    <rPh sb="0" eb="3">
      <t>ゼンネンレイ</t>
    </rPh>
    <rPh sb="3" eb="4">
      <t>ケイ</t>
    </rPh>
    <phoneticPr fontId="18"/>
  </si>
  <si>
    <t>第２
投票区
市役所</t>
    <rPh sb="0" eb="1">
      <t>ダイ</t>
    </rPh>
    <rPh sb="3" eb="5">
      <t>トウヒョウ</t>
    </rPh>
    <rPh sb="5" eb="6">
      <t>ク</t>
    </rPh>
    <rPh sb="8" eb="11">
      <t>シヤクショ</t>
    </rPh>
    <phoneticPr fontId="18"/>
  </si>
  <si>
    <t>第３
投票区
南小</t>
    <rPh sb="0" eb="1">
      <t>ダイ</t>
    </rPh>
    <rPh sb="3" eb="5">
      <t>トウヒョウ</t>
    </rPh>
    <rPh sb="5" eb="6">
      <t>ク</t>
    </rPh>
    <rPh sb="8" eb="9">
      <t>ミナミ</t>
    </rPh>
    <rPh sb="9" eb="10">
      <t>ショウ</t>
    </rPh>
    <phoneticPr fontId="18"/>
  </si>
  <si>
    <t>第４
投票区
東ｺﾐｾﾝ</t>
    <rPh sb="0" eb="1">
      <t>ダイ</t>
    </rPh>
    <rPh sb="3" eb="5">
      <t>トウヒョウ</t>
    </rPh>
    <rPh sb="5" eb="6">
      <t>ク</t>
    </rPh>
    <rPh sb="8" eb="9">
      <t>ヒガシ</t>
    </rPh>
    <phoneticPr fontId="18"/>
  </si>
  <si>
    <t>第５
投票区
裾野市民
体育館</t>
    <rPh sb="0" eb="1">
      <t>ダイ</t>
    </rPh>
    <rPh sb="3" eb="5">
      <t>トウヒョウ</t>
    </rPh>
    <rPh sb="5" eb="6">
      <t>ク</t>
    </rPh>
    <rPh sb="8" eb="10">
      <t>スソノ</t>
    </rPh>
    <rPh sb="10" eb="12">
      <t>シミン</t>
    </rPh>
    <rPh sb="13" eb="16">
      <t>タイイクカン</t>
    </rPh>
    <phoneticPr fontId="18"/>
  </si>
  <si>
    <t>第６
投票区
向田小
体育館</t>
    <rPh sb="0" eb="1">
      <t>ダイ</t>
    </rPh>
    <rPh sb="3" eb="5">
      <t>トウヒョウ</t>
    </rPh>
    <rPh sb="5" eb="6">
      <t>ク</t>
    </rPh>
    <rPh sb="8" eb="10">
      <t>ムカイダ</t>
    </rPh>
    <rPh sb="10" eb="11">
      <t>ショウ</t>
    </rPh>
    <rPh sb="12" eb="15">
      <t>タイイクカン</t>
    </rPh>
    <phoneticPr fontId="18"/>
  </si>
  <si>
    <t>第１０
投票区
御宿新田
コミセン</t>
    <rPh sb="0" eb="1">
      <t>ダイ</t>
    </rPh>
    <rPh sb="4" eb="6">
      <t>トウヒョウ</t>
    </rPh>
    <rPh sb="6" eb="7">
      <t>ク</t>
    </rPh>
    <rPh sb="9" eb="11">
      <t>オンジュク</t>
    </rPh>
    <rPh sb="11" eb="13">
      <t>シンデン</t>
    </rPh>
    <phoneticPr fontId="18"/>
  </si>
  <si>
    <t>第１１
投票区
富中
体育館</t>
    <rPh sb="0" eb="1">
      <t>ダイ</t>
    </rPh>
    <rPh sb="4" eb="6">
      <t>トウヒョウ</t>
    </rPh>
    <rPh sb="6" eb="7">
      <t>ク</t>
    </rPh>
    <rPh sb="9" eb="11">
      <t>トミチュウ</t>
    </rPh>
    <rPh sb="12" eb="15">
      <t>タイイクカン</t>
    </rPh>
    <phoneticPr fontId="18"/>
  </si>
  <si>
    <t>第１２
投票区
千福が丘
自治会館</t>
    <rPh sb="0" eb="1">
      <t>ダイ</t>
    </rPh>
    <rPh sb="4" eb="6">
      <t>トウヒョウ</t>
    </rPh>
    <rPh sb="6" eb="7">
      <t>ク</t>
    </rPh>
    <rPh sb="9" eb="11">
      <t>センブク</t>
    </rPh>
    <rPh sb="12" eb="13">
      <t>オカ</t>
    </rPh>
    <rPh sb="14" eb="16">
      <t>ジチ</t>
    </rPh>
    <rPh sb="16" eb="17">
      <t>カイ</t>
    </rPh>
    <rPh sb="17" eb="18">
      <t>カン</t>
    </rPh>
    <phoneticPr fontId="18"/>
  </si>
  <si>
    <t>９つの
投票区計</t>
    <rPh sb="4" eb="6">
      <t>トウヒョウ</t>
    </rPh>
    <rPh sb="6" eb="7">
      <t>ク</t>
    </rPh>
    <rPh sb="7" eb="8">
      <t>ケイ</t>
    </rPh>
    <phoneticPr fontId="18"/>
  </si>
  <si>
    <t>（参考）</t>
    <rPh sb="1" eb="3">
      <t>サンコウ</t>
    </rPh>
    <phoneticPr fontId="18"/>
  </si>
  <si>
    <t>全投票所計</t>
    <rPh sb="0" eb="4">
      <t>ゼントウヒョウジョ</t>
    </rPh>
    <rPh sb="4" eb="5">
      <t>ケイ</t>
    </rPh>
    <phoneticPr fontId="18"/>
  </si>
  <si>
    <t>令和７年７月２０日執行　参議院議員通常選挙　静岡県選出選挙　投票結果　【年代別】</t>
    <rPh sb="12" eb="14">
      <t>サンギ</t>
    </rPh>
    <rPh sb="15" eb="17">
      <t>ギイン</t>
    </rPh>
    <rPh sb="17" eb="19">
      <t>ツウジョウ</t>
    </rPh>
    <rPh sb="19" eb="21">
      <t>センキョ</t>
    </rPh>
    <rPh sb="22" eb="25">
      <t>シズオカケン</t>
    </rPh>
    <rPh sb="25" eb="27">
      <t>センシュツ</t>
    </rPh>
    <rPh sb="27" eb="29">
      <t>センキョ</t>
    </rPh>
    <rPh sb="36" eb="39">
      <t>ネンダイベツ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</si>
</sst>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_ "/>
    <numFmt numFmtId="183" formatCode="0.00_);[Red]\(0.00\)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7" fontId="19" fillId="0" borderId="0"/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3" borderId="0" xfId="0" applyFill="1">
      <alignment vertical="center"/>
    </xf>
    <xf numFmtId="0" fontId="0" fillId="33" borderId="0" xfId="0" applyFill="1" applyAlignment="1">
      <alignment horizontal="center" vertical="center"/>
    </xf>
    <xf numFmtId="0" fontId="0" fillId="34" borderId="0" xfId="0" applyFill="1">
      <alignment vertical="center"/>
    </xf>
    <xf numFmtId="0" fontId="0" fillId="34" borderId="0" xfId="0" applyFill="1" applyAlignment="1">
      <alignment horizontal="center" vertical="center"/>
    </xf>
    <xf numFmtId="176" fontId="0" fillId="34" borderId="0" xfId="0" applyNumberFormat="1" applyFill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7" fontId="0" fillId="33" borderId="0" xfId="0" applyNumberFormat="1" applyFill="1" applyAlignment="1">
      <alignment horizontal="center" vertical="center"/>
    </xf>
    <xf numFmtId="177" fontId="0" fillId="0" borderId="0" xfId="0" applyNumberFormat="1">
      <alignment vertical="center"/>
    </xf>
    <xf numFmtId="176" fontId="0" fillId="33" borderId="0" xfId="0" applyNumberFormat="1" applyFill="1">
      <alignment vertical="center"/>
    </xf>
    <xf numFmtId="177" fontId="0" fillId="34" borderId="0" xfId="0" applyNumberFormat="1" applyFill="1">
      <alignment vertical="center"/>
    </xf>
    <xf numFmtId="177" fontId="0" fillId="33" borderId="0" xfId="0" applyNumberFormat="1" applyFill="1">
      <alignment vertical="center"/>
    </xf>
    <xf numFmtId="177" fontId="0" fillId="0" borderId="0" xfId="0" applyNumberFormat="1" applyAlignment="1">
      <alignment horizontal="center" vertical="center"/>
    </xf>
    <xf numFmtId="38" fontId="0" fillId="0" borderId="0" xfId="42" applyFont="1">
      <alignment vertical="center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14" fillId="0" borderId="0" xfId="0" applyFont="1">
      <alignment vertical="center"/>
    </xf>
    <xf numFmtId="0" fontId="23" fillId="0" borderId="15" xfId="0" applyFont="1" applyBorder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176" fontId="23" fillId="0" borderId="19" xfId="0" applyNumberFormat="1" applyFont="1" applyBorder="1">
      <alignment vertical="center"/>
    </xf>
    <xf numFmtId="176" fontId="23" fillId="0" borderId="20" xfId="0" applyNumberFormat="1" applyFont="1" applyBorder="1">
      <alignment vertical="center"/>
    </xf>
    <xf numFmtId="176" fontId="23" fillId="0" borderId="21" xfId="0" applyNumberFormat="1" applyFont="1" applyBorder="1">
      <alignment vertical="center"/>
    </xf>
    <xf numFmtId="0" fontId="23" fillId="0" borderId="23" xfId="0" applyFont="1" applyBorder="1" applyAlignment="1">
      <alignment horizontal="center" vertical="center"/>
    </xf>
    <xf numFmtId="176" fontId="23" fillId="0" borderId="24" xfId="0" applyNumberFormat="1" applyFont="1" applyBorder="1">
      <alignment vertical="center"/>
    </xf>
    <xf numFmtId="176" fontId="23" fillId="0" borderId="25" xfId="0" applyNumberFormat="1" applyFont="1" applyBorder="1">
      <alignment vertical="center"/>
    </xf>
    <xf numFmtId="176" fontId="23" fillId="0" borderId="26" xfId="0" applyNumberFormat="1" applyFont="1" applyBorder="1">
      <alignment vertical="center"/>
    </xf>
    <xf numFmtId="176" fontId="23" fillId="0" borderId="28" xfId="0" applyNumberFormat="1" applyFont="1" applyBorder="1">
      <alignment vertical="center"/>
    </xf>
    <xf numFmtId="176" fontId="23" fillId="0" borderId="29" xfId="0" applyNumberFormat="1" applyFont="1" applyBorder="1">
      <alignment vertical="center"/>
    </xf>
    <xf numFmtId="176" fontId="23" fillId="0" borderId="30" xfId="0" applyNumberFormat="1" applyFont="1" applyBorder="1">
      <alignment vertical="center"/>
    </xf>
    <xf numFmtId="0" fontId="23" fillId="0" borderId="32" xfId="0" applyFont="1" applyBorder="1" applyAlignment="1">
      <alignment horizontal="center" vertical="center"/>
    </xf>
    <xf numFmtId="176" fontId="23" fillId="0" borderId="33" xfId="0" applyNumberFormat="1" applyFont="1" applyBorder="1">
      <alignment vertical="center"/>
    </xf>
    <xf numFmtId="176" fontId="23" fillId="0" borderId="34" xfId="0" applyNumberFormat="1" applyFont="1" applyBorder="1">
      <alignment vertical="center"/>
    </xf>
    <xf numFmtId="0" fontId="23" fillId="0" borderId="15" xfId="0" applyFont="1" applyBorder="1" applyAlignment="1">
      <alignment horizontal="center" vertical="center"/>
    </xf>
    <xf numFmtId="176" fontId="23" fillId="0" borderId="13" xfId="0" applyNumberFormat="1" applyFont="1" applyBorder="1">
      <alignment vertical="center"/>
    </xf>
    <xf numFmtId="176" fontId="23" fillId="0" borderId="36" xfId="0" applyNumberFormat="1" applyFont="1" applyBorder="1">
      <alignment vertical="center"/>
    </xf>
    <xf numFmtId="176" fontId="23" fillId="0" borderId="10" xfId="0" applyNumberFormat="1" applyFont="1" applyBorder="1">
      <alignment vertical="center"/>
    </xf>
    <xf numFmtId="176" fontId="23" fillId="0" borderId="37" xfId="0" applyNumberFormat="1" applyFont="1" applyBorder="1">
      <alignment vertical="center"/>
    </xf>
    <xf numFmtId="0" fontId="24" fillId="0" borderId="0" xfId="0" applyFont="1">
      <alignment vertical="center"/>
    </xf>
    <xf numFmtId="0" fontId="0" fillId="0" borderId="0" xfId="0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83" fontId="0" fillId="0" borderId="0" xfId="0" applyNumberFormat="1">
      <alignment vertical="center"/>
    </xf>
    <xf numFmtId="183" fontId="23" fillId="0" borderId="13" xfId="0" applyNumberFormat="1" applyFont="1" applyBorder="1" applyAlignment="1">
      <alignment horizontal="center" vertical="center"/>
    </xf>
    <xf numFmtId="183" fontId="23" fillId="0" borderId="11" xfId="0" applyNumberFormat="1" applyFont="1" applyBorder="1" applyAlignment="1">
      <alignment horizontal="center" vertical="center"/>
    </xf>
    <xf numFmtId="183" fontId="23" fillId="0" borderId="12" xfId="0" applyNumberFormat="1" applyFont="1" applyBorder="1" applyAlignment="1">
      <alignment horizontal="center" vertical="center"/>
    </xf>
    <xf numFmtId="183" fontId="23" fillId="0" borderId="21" xfId="0" applyNumberFormat="1" applyFont="1" applyBorder="1">
      <alignment vertical="center"/>
    </xf>
    <xf numFmtId="183" fontId="23" fillId="0" borderId="19" xfId="0" applyNumberFormat="1" applyFont="1" applyBorder="1">
      <alignment vertical="center"/>
    </xf>
    <xf numFmtId="183" fontId="23" fillId="0" borderId="22" xfId="0" applyNumberFormat="1" applyFont="1" applyBorder="1">
      <alignment vertical="center"/>
    </xf>
    <xf numFmtId="183" fontId="23" fillId="0" borderId="26" xfId="0" applyNumberFormat="1" applyFont="1" applyBorder="1">
      <alignment vertical="center"/>
    </xf>
    <xf numFmtId="183" fontId="23" fillId="0" borderId="24" xfId="0" applyNumberFormat="1" applyFont="1" applyBorder="1">
      <alignment vertical="center"/>
    </xf>
    <xf numFmtId="183" fontId="23" fillId="0" borderId="27" xfId="0" applyNumberFormat="1" applyFont="1" applyBorder="1">
      <alignment vertical="center"/>
    </xf>
    <xf numFmtId="183" fontId="23" fillId="0" borderId="30" xfId="0" applyNumberFormat="1" applyFont="1" applyBorder="1">
      <alignment vertical="center"/>
    </xf>
    <xf numFmtId="183" fontId="23" fillId="0" borderId="28" xfId="0" applyNumberFormat="1" applyFont="1" applyBorder="1">
      <alignment vertical="center"/>
    </xf>
    <xf numFmtId="183" fontId="23" fillId="0" borderId="31" xfId="0" applyNumberFormat="1" applyFont="1" applyBorder="1">
      <alignment vertical="center"/>
    </xf>
    <xf numFmtId="183" fontId="23" fillId="0" borderId="34" xfId="0" applyNumberFormat="1" applyFont="1" applyBorder="1">
      <alignment vertical="center"/>
    </xf>
    <xf numFmtId="183" fontId="23" fillId="0" borderId="33" xfId="0" applyNumberFormat="1" applyFont="1" applyBorder="1">
      <alignment vertical="center"/>
    </xf>
    <xf numFmtId="183" fontId="23" fillId="0" borderId="35" xfId="0" applyNumberFormat="1" applyFont="1" applyBorder="1">
      <alignment vertical="center"/>
    </xf>
    <xf numFmtId="183" fontId="23" fillId="0" borderId="13" xfId="0" applyNumberFormat="1" applyFont="1" applyBorder="1">
      <alignment vertical="center"/>
    </xf>
    <xf numFmtId="183" fontId="23" fillId="0" borderId="37" xfId="0" applyNumberFormat="1" applyFont="1" applyBorder="1">
      <alignment vertical="center"/>
    </xf>
    <xf numFmtId="183" fontId="24" fillId="0" borderId="0" xfId="0" applyNumberFormat="1" applyFont="1">
      <alignment vertical="center"/>
    </xf>
    <xf numFmtId="183" fontId="0" fillId="0" borderId="0" xfId="43" applyNumberFormat="1" applyFont="1">
      <alignment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 xr:uid="{16C2307B-BBE9-417B-81A4-B4B9DBDE78DE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94876-34BD-4127-ABC0-9BA38B12B7B5}">
  <dimension ref="A1:J111"/>
  <sheetViews>
    <sheetView topLeftCell="A88" workbookViewId="0">
      <selection activeCell="E12" sqref="E12"/>
    </sheetView>
  </sheetViews>
  <sheetFormatPr defaultRowHeight="18" x14ac:dyDescent="0.55000000000000004"/>
  <cols>
    <col min="1" max="1" width="8.6640625" style="1"/>
  </cols>
  <sheetData>
    <row r="1" spans="1:10" x14ac:dyDescent="0.55000000000000004"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s="1" t="s">
        <v>10</v>
      </c>
      <c r="B2">
        <v>25</v>
      </c>
      <c r="C2">
        <v>32</v>
      </c>
      <c r="D2">
        <v>57</v>
      </c>
      <c r="E2">
        <v>11</v>
      </c>
      <c r="F2">
        <v>21</v>
      </c>
      <c r="G2">
        <v>32</v>
      </c>
      <c r="H2">
        <v>44</v>
      </c>
      <c r="I2">
        <v>65.599999999999994</v>
      </c>
      <c r="J2">
        <v>56.1</v>
      </c>
    </row>
    <row r="3" spans="1:10" x14ac:dyDescent="0.55000000000000004">
      <c r="A3" s="1" t="s">
        <v>11</v>
      </c>
      <c r="B3">
        <v>28</v>
      </c>
      <c r="C3">
        <v>19</v>
      </c>
      <c r="D3">
        <v>47</v>
      </c>
      <c r="E3">
        <v>10</v>
      </c>
      <c r="F3">
        <v>5</v>
      </c>
      <c r="G3">
        <v>15</v>
      </c>
      <c r="H3">
        <v>35.700000000000003</v>
      </c>
      <c r="I3">
        <v>26.3</v>
      </c>
      <c r="J3">
        <v>31.9</v>
      </c>
    </row>
    <row r="4" spans="1:10" x14ac:dyDescent="0.55000000000000004">
      <c r="A4" s="3" t="s">
        <v>12</v>
      </c>
      <c r="B4" s="2">
        <v>53</v>
      </c>
      <c r="C4" s="2">
        <v>51</v>
      </c>
      <c r="D4" s="2">
        <v>104</v>
      </c>
      <c r="E4" s="2">
        <v>21</v>
      </c>
      <c r="F4" s="2">
        <v>26</v>
      </c>
      <c r="G4" s="2">
        <v>47</v>
      </c>
      <c r="H4" s="2">
        <v>39.6</v>
      </c>
      <c r="I4" s="2">
        <v>51</v>
      </c>
      <c r="J4" s="2">
        <v>45.2</v>
      </c>
    </row>
    <row r="5" spans="1:10" x14ac:dyDescent="0.55000000000000004">
      <c r="A5" s="1" t="s">
        <v>13</v>
      </c>
      <c r="B5">
        <v>22</v>
      </c>
      <c r="C5">
        <v>33</v>
      </c>
      <c r="D5">
        <v>55</v>
      </c>
      <c r="E5">
        <v>6</v>
      </c>
      <c r="F5">
        <v>15</v>
      </c>
      <c r="G5">
        <v>21</v>
      </c>
      <c r="H5">
        <v>27.3</v>
      </c>
      <c r="I5">
        <v>45.5</v>
      </c>
      <c r="J5">
        <v>38.200000000000003</v>
      </c>
    </row>
    <row r="6" spans="1:10" x14ac:dyDescent="0.55000000000000004">
      <c r="A6" s="1" t="s">
        <v>14</v>
      </c>
      <c r="B6">
        <v>26</v>
      </c>
      <c r="C6">
        <v>17</v>
      </c>
      <c r="D6">
        <v>43</v>
      </c>
      <c r="E6">
        <v>9</v>
      </c>
      <c r="F6">
        <v>6</v>
      </c>
      <c r="G6">
        <v>15</v>
      </c>
      <c r="H6">
        <v>34.6</v>
      </c>
      <c r="I6">
        <v>35.299999999999997</v>
      </c>
      <c r="J6">
        <v>34.9</v>
      </c>
    </row>
    <row r="7" spans="1:10" x14ac:dyDescent="0.55000000000000004">
      <c r="A7" s="1" t="s">
        <v>15</v>
      </c>
      <c r="B7">
        <v>19</v>
      </c>
      <c r="C7">
        <v>20</v>
      </c>
      <c r="D7">
        <v>39</v>
      </c>
      <c r="E7">
        <v>9</v>
      </c>
      <c r="F7">
        <v>9</v>
      </c>
      <c r="G7">
        <v>18</v>
      </c>
      <c r="H7">
        <v>47.4</v>
      </c>
      <c r="I7">
        <v>45</v>
      </c>
      <c r="J7">
        <v>46.2</v>
      </c>
    </row>
    <row r="8" spans="1:10" x14ac:dyDescent="0.55000000000000004">
      <c r="A8" s="1" t="s">
        <v>16</v>
      </c>
      <c r="B8">
        <v>38</v>
      </c>
      <c r="C8">
        <v>13</v>
      </c>
      <c r="D8">
        <v>51</v>
      </c>
      <c r="E8">
        <v>17</v>
      </c>
      <c r="F8">
        <v>7</v>
      </c>
      <c r="G8">
        <v>24</v>
      </c>
      <c r="H8">
        <v>44.7</v>
      </c>
      <c r="I8">
        <v>53.8</v>
      </c>
      <c r="J8">
        <v>47.1</v>
      </c>
    </row>
    <row r="9" spans="1:10" x14ac:dyDescent="0.55000000000000004">
      <c r="A9" s="1" t="s">
        <v>17</v>
      </c>
      <c r="B9">
        <v>24</v>
      </c>
      <c r="C9">
        <v>25</v>
      </c>
      <c r="D9">
        <v>49</v>
      </c>
      <c r="E9">
        <v>10</v>
      </c>
      <c r="F9">
        <v>12</v>
      </c>
      <c r="G9">
        <v>22</v>
      </c>
      <c r="H9">
        <v>41.7</v>
      </c>
      <c r="I9">
        <v>48</v>
      </c>
      <c r="J9">
        <v>44.9</v>
      </c>
    </row>
    <row r="10" spans="1:10" x14ac:dyDescent="0.55000000000000004">
      <c r="A10" s="3" t="s">
        <v>12</v>
      </c>
      <c r="B10" s="2">
        <v>129</v>
      </c>
      <c r="C10" s="2">
        <v>108</v>
      </c>
      <c r="D10" s="2">
        <v>237</v>
      </c>
      <c r="E10" s="2">
        <v>51</v>
      </c>
      <c r="F10" s="2">
        <v>49</v>
      </c>
      <c r="G10" s="2">
        <v>100</v>
      </c>
      <c r="H10" s="2">
        <v>39.5</v>
      </c>
      <c r="I10" s="2">
        <v>45.4</v>
      </c>
      <c r="J10" s="2">
        <v>42.2</v>
      </c>
    </row>
    <row r="11" spans="1:10" x14ac:dyDescent="0.55000000000000004">
      <c r="A11" s="1" t="s">
        <v>18</v>
      </c>
      <c r="B11">
        <v>21</v>
      </c>
      <c r="C11">
        <v>26</v>
      </c>
      <c r="D11">
        <v>47</v>
      </c>
      <c r="E11">
        <v>12</v>
      </c>
      <c r="F11">
        <v>11</v>
      </c>
      <c r="G11">
        <v>23</v>
      </c>
      <c r="H11">
        <v>57.1</v>
      </c>
      <c r="I11">
        <v>42.3</v>
      </c>
      <c r="J11">
        <v>48.9</v>
      </c>
    </row>
    <row r="12" spans="1:10" x14ac:dyDescent="0.55000000000000004">
      <c r="A12" s="1" t="s">
        <v>19</v>
      </c>
      <c r="B12">
        <v>27</v>
      </c>
      <c r="C12">
        <v>35</v>
      </c>
      <c r="D12">
        <v>62</v>
      </c>
      <c r="E12">
        <v>10</v>
      </c>
      <c r="F12">
        <v>17</v>
      </c>
      <c r="G12">
        <v>27</v>
      </c>
      <c r="H12">
        <v>37</v>
      </c>
      <c r="I12">
        <v>48.6</v>
      </c>
      <c r="J12">
        <v>43.5</v>
      </c>
    </row>
    <row r="13" spans="1:10" x14ac:dyDescent="0.55000000000000004">
      <c r="A13" s="1" t="s">
        <v>20</v>
      </c>
      <c r="B13">
        <v>31</v>
      </c>
      <c r="C13">
        <v>21</v>
      </c>
      <c r="D13">
        <v>52</v>
      </c>
      <c r="E13">
        <v>16</v>
      </c>
      <c r="F13">
        <v>13</v>
      </c>
      <c r="G13">
        <v>29</v>
      </c>
      <c r="H13">
        <v>51.6</v>
      </c>
      <c r="I13">
        <v>61.9</v>
      </c>
      <c r="J13">
        <v>55.8</v>
      </c>
    </row>
    <row r="14" spans="1:10" x14ac:dyDescent="0.55000000000000004">
      <c r="A14" s="1" t="s">
        <v>21</v>
      </c>
      <c r="B14">
        <v>34</v>
      </c>
      <c r="C14">
        <v>20</v>
      </c>
      <c r="D14">
        <v>54</v>
      </c>
      <c r="E14">
        <v>19</v>
      </c>
      <c r="F14">
        <v>18</v>
      </c>
      <c r="G14">
        <v>37</v>
      </c>
      <c r="H14">
        <v>55.9</v>
      </c>
      <c r="I14">
        <v>90</v>
      </c>
      <c r="J14">
        <v>68.5</v>
      </c>
    </row>
    <row r="15" spans="1:10" x14ac:dyDescent="0.55000000000000004">
      <c r="A15" s="1" t="s">
        <v>22</v>
      </c>
      <c r="B15">
        <v>28</v>
      </c>
      <c r="C15">
        <v>25</v>
      </c>
      <c r="D15">
        <v>53</v>
      </c>
      <c r="E15">
        <v>21</v>
      </c>
      <c r="F15">
        <v>17</v>
      </c>
      <c r="G15">
        <v>38</v>
      </c>
      <c r="H15">
        <v>75</v>
      </c>
      <c r="I15">
        <v>68</v>
      </c>
      <c r="J15">
        <v>71.7</v>
      </c>
    </row>
    <row r="16" spans="1:10" x14ac:dyDescent="0.55000000000000004">
      <c r="A16" s="3" t="s">
        <v>12</v>
      </c>
      <c r="B16" s="2">
        <v>141</v>
      </c>
      <c r="C16" s="2">
        <v>127</v>
      </c>
      <c r="D16" s="2">
        <v>268</v>
      </c>
      <c r="E16" s="2">
        <v>78</v>
      </c>
      <c r="F16" s="2">
        <v>76</v>
      </c>
      <c r="G16" s="2">
        <v>154</v>
      </c>
      <c r="H16" s="2">
        <v>55.3</v>
      </c>
      <c r="I16" s="2">
        <v>59.8</v>
      </c>
      <c r="J16" s="2">
        <v>57.5</v>
      </c>
    </row>
    <row r="17" spans="1:10" x14ac:dyDescent="0.55000000000000004">
      <c r="A17" s="1" t="s">
        <v>23</v>
      </c>
      <c r="B17">
        <v>32</v>
      </c>
      <c r="C17">
        <v>31</v>
      </c>
      <c r="D17">
        <v>63</v>
      </c>
      <c r="E17">
        <v>21</v>
      </c>
      <c r="F17">
        <v>15</v>
      </c>
      <c r="G17">
        <v>36</v>
      </c>
      <c r="H17">
        <v>65.599999999999994</v>
      </c>
      <c r="I17">
        <v>48.4</v>
      </c>
      <c r="J17">
        <v>57.1</v>
      </c>
    </row>
    <row r="18" spans="1:10" x14ac:dyDescent="0.55000000000000004">
      <c r="A18" s="1" t="s">
        <v>24</v>
      </c>
      <c r="B18">
        <v>29</v>
      </c>
      <c r="C18">
        <v>27</v>
      </c>
      <c r="D18">
        <v>56</v>
      </c>
      <c r="E18">
        <v>17</v>
      </c>
      <c r="F18">
        <v>19</v>
      </c>
      <c r="G18">
        <v>36</v>
      </c>
      <c r="H18">
        <v>58.6</v>
      </c>
      <c r="I18">
        <v>70.400000000000006</v>
      </c>
      <c r="J18">
        <v>64.3</v>
      </c>
    </row>
    <row r="19" spans="1:10" x14ac:dyDescent="0.55000000000000004">
      <c r="A19" s="1" t="s">
        <v>25</v>
      </c>
      <c r="B19">
        <v>34</v>
      </c>
      <c r="C19">
        <v>25</v>
      </c>
      <c r="D19">
        <v>59</v>
      </c>
      <c r="E19">
        <v>24</v>
      </c>
      <c r="F19">
        <v>16</v>
      </c>
      <c r="G19">
        <v>40</v>
      </c>
      <c r="H19">
        <v>70.599999999999994</v>
      </c>
      <c r="I19">
        <v>64</v>
      </c>
      <c r="J19">
        <v>67.8</v>
      </c>
    </row>
    <row r="20" spans="1:10" x14ac:dyDescent="0.55000000000000004">
      <c r="A20" s="1" t="s">
        <v>26</v>
      </c>
      <c r="B20">
        <v>38</v>
      </c>
      <c r="C20">
        <v>34</v>
      </c>
      <c r="D20">
        <v>72</v>
      </c>
      <c r="E20">
        <v>18</v>
      </c>
      <c r="F20">
        <v>23</v>
      </c>
      <c r="G20">
        <v>41</v>
      </c>
      <c r="H20">
        <v>47.4</v>
      </c>
      <c r="I20">
        <v>67.599999999999994</v>
      </c>
      <c r="J20">
        <v>56.9</v>
      </c>
    </row>
    <row r="21" spans="1:10" x14ac:dyDescent="0.55000000000000004">
      <c r="A21" s="1" t="s">
        <v>27</v>
      </c>
      <c r="B21">
        <v>30</v>
      </c>
      <c r="C21">
        <v>26</v>
      </c>
      <c r="D21">
        <v>56</v>
      </c>
      <c r="E21">
        <v>20</v>
      </c>
      <c r="F21">
        <v>16</v>
      </c>
      <c r="G21">
        <v>36</v>
      </c>
      <c r="H21">
        <v>66.7</v>
      </c>
      <c r="I21">
        <v>61.5</v>
      </c>
      <c r="J21">
        <v>64.3</v>
      </c>
    </row>
    <row r="22" spans="1:10" x14ac:dyDescent="0.55000000000000004">
      <c r="A22" s="3" t="s">
        <v>12</v>
      </c>
      <c r="B22" s="2">
        <v>163</v>
      </c>
      <c r="C22" s="2">
        <v>143</v>
      </c>
      <c r="D22" s="2">
        <v>306</v>
      </c>
      <c r="E22" s="2">
        <v>100</v>
      </c>
      <c r="F22" s="2">
        <v>89</v>
      </c>
      <c r="G22" s="2">
        <v>189</v>
      </c>
      <c r="H22" s="2">
        <v>61.3</v>
      </c>
      <c r="I22" s="2">
        <v>62.2</v>
      </c>
      <c r="J22" s="2">
        <v>61.8</v>
      </c>
    </row>
    <row r="23" spans="1:10" x14ac:dyDescent="0.55000000000000004">
      <c r="A23" s="1" t="s">
        <v>28</v>
      </c>
      <c r="B23">
        <v>40</v>
      </c>
      <c r="C23">
        <v>35</v>
      </c>
      <c r="D23">
        <v>75</v>
      </c>
      <c r="E23">
        <v>24</v>
      </c>
      <c r="F23">
        <v>22</v>
      </c>
      <c r="G23">
        <v>46</v>
      </c>
      <c r="H23">
        <v>60</v>
      </c>
      <c r="I23">
        <v>62.9</v>
      </c>
      <c r="J23">
        <v>61.3</v>
      </c>
    </row>
    <row r="24" spans="1:10" x14ac:dyDescent="0.55000000000000004">
      <c r="A24" s="1" t="s">
        <v>29</v>
      </c>
      <c r="B24">
        <v>33</v>
      </c>
      <c r="C24">
        <v>37</v>
      </c>
      <c r="D24">
        <v>70</v>
      </c>
      <c r="E24">
        <v>20</v>
      </c>
      <c r="F24">
        <v>23</v>
      </c>
      <c r="G24">
        <v>43</v>
      </c>
      <c r="H24">
        <v>60.6</v>
      </c>
      <c r="I24">
        <v>62.2</v>
      </c>
      <c r="J24">
        <v>61.4</v>
      </c>
    </row>
    <row r="25" spans="1:10" x14ac:dyDescent="0.55000000000000004">
      <c r="A25" s="1" t="s">
        <v>30</v>
      </c>
      <c r="B25">
        <v>43</v>
      </c>
      <c r="C25">
        <v>35</v>
      </c>
      <c r="D25">
        <v>78</v>
      </c>
      <c r="E25">
        <v>26</v>
      </c>
      <c r="F25">
        <v>19</v>
      </c>
      <c r="G25">
        <v>45</v>
      </c>
      <c r="H25">
        <v>60.5</v>
      </c>
      <c r="I25">
        <v>54.3</v>
      </c>
      <c r="J25">
        <v>57.7</v>
      </c>
    </row>
    <row r="26" spans="1:10" x14ac:dyDescent="0.55000000000000004">
      <c r="A26" s="1" t="s">
        <v>31</v>
      </c>
      <c r="B26">
        <v>35</v>
      </c>
      <c r="C26">
        <v>31</v>
      </c>
      <c r="D26">
        <v>66</v>
      </c>
      <c r="E26">
        <v>22</v>
      </c>
      <c r="F26">
        <v>16</v>
      </c>
      <c r="G26">
        <v>38</v>
      </c>
      <c r="H26">
        <v>62.9</v>
      </c>
      <c r="I26">
        <v>51.6</v>
      </c>
      <c r="J26">
        <v>57.6</v>
      </c>
    </row>
    <row r="27" spans="1:10" x14ac:dyDescent="0.55000000000000004">
      <c r="A27" s="1" t="s">
        <v>32</v>
      </c>
      <c r="B27">
        <v>36</v>
      </c>
      <c r="C27">
        <v>39</v>
      </c>
      <c r="D27">
        <v>75</v>
      </c>
      <c r="E27">
        <v>20</v>
      </c>
      <c r="F27">
        <v>28</v>
      </c>
      <c r="G27">
        <v>48</v>
      </c>
      <c r="H27">
        <v>55.6</v>
      </c>
      <c r="I27">
        <v>71.8</v>
      </c>
      <c r="J27">
        <v>64</v>
      </c>
    </row>
    <row r="28" spans="1:10" x14ac:dyDescent="0.55000000000000004">
      <c r="A28" s="3" t="s">
        <v>12</v>
      </c>
      <c r="B28" s="2">
        <v>187</v>
      </c>
      <c r="C28" s="2">
        <v>177</v>
      </c>
      <c r="D28" s="2">
        <v>364</v>
      </c>
      <c r="E28" s="2">
        <v>112</v>
      </c>
      <c r="F28" s="2">
        <v>108</v>
      </c>
      <c r="G28" s="2">
        <v>220</v>
      </c>
      <c r="H28" s="2">
        <v>59.9</v>
      </c>
      <c r="I28" s="2">
        <v>61</v>
      </c>
      <c r="J28" s="2">
        <v>60.4</v>
      </c>
    </row>
    <row r="29" spans="1:10" x14ac:dyDescent="0.55000000000000004">
      <c r="A29" s="1" t="s">
        <v>33</v>
      </c>
      <c r="B29">
        <v>49</v>
      </c>
      <c r="C29">
        <v>34</v>
      </c>
      <c r="D29">
        <v>83</v>
      </c>
      <c r="E29">
        <v>33</v>
      </c>
      <c r="F29">
        <v>21</v>
      </c>
      <c r="G29">
        <v>54</v>
      </c>
      <c r="H29">
        <v>67.3</v>
      </c>
      <c r="I29">
        <v>61.8</v>
      </c>
      <c r="J29">
        <v>65.099999999999994</v>
      </c>
    </row>
    <row r="30" spans="1:10" x14ac:dyDescent="0.55000000000000004">
      <c r="A30" s="1" t="s">
        <v>34</v>
      </c>
      <c r="B30">
        <v>52</v>
      </c>
      <c r="C30">
        <v>36</v>
      </c>
      <c r="D30">
        <v>88</v>
      </c>
      <c r="E30">
        <v>33</v>
      </c>
      <c r="F30">
        <v>23</v>
      </c>
      <c r="G30">
        <v>56</v>
      </c>
      <c r="H30">
        <v>63.5</v>
      </c>
      <c r="I30">
        <v>63.9</v>
      </c>
      <c r="J30">
        <v>63.6</v>
      </c>
    </row>
    <row r="31" spans="1:10" x14ac:dyDescent="0.55000000000000004">
      <c r="A31" s="1" t="s">
        <v>35</v>
      </c>
      <c r="B31">
        <v>33</v>
      </c>
      <c r="C31">
        <v>34</v>
      </c>
      <c r="D31">
        <v>67</v>
      </c>
      <c r="E31">
        <v>23</v>
      </c>
      <c r="F31">
        <v>20</v>
      </c>
      <c r="G31">
        <v>43</v>
      </c>
      <c r="H31">
        <v>69.7</v>
      </c>
      <c r="I31">
        <v>58.8</v>
      </c>
      <c r="J31">
        <v>64.2</v>
      </c>
    </row>
    <row r="32" spans="1:10" x14ac:dyDescent="0.55000000000000004">
      <c r="A32" s="1" t="s">
        <v>36</v>
      </c>
      <c r="B32">
        <v>42</v>
      </c>
      <c r="C32">
        <v>49</v>
      </c>
      <c r="D32">
        <v>91</v>
      </c>
      <c r="E32">
        <v>22</v>
      </c>
      <c r="F32">
        <v>28</v>
      </c>
      <c r="G32">
        <v>50</v>
      </c>
      <c r="H32">
        <v>52.4</v>
      </c>
      <c r="I32">
        <v>57.1</v>
      </c>
      <c r="J32">
        <v>54.9</v>
      </c>
    </row>
    <row r="33" spans="1:10" x14ac:dyDescent="0.55000000000000004">
      <c r="A33" s="1" t="s">
        <v>37</v>
      </c>
      <c r="B33">
        <v>31</v>
      </c>
      <c r="C33">
        <v>33</v>
      </c>
      <c r="D33">
        <v>64</v>
      </c>
      <c r="E33">
        <v>20</v>
      </c>
      <c r="F33">
        <v>19</v>
      </c>
      <c r="G33">
        <v>39</v>
      </c>
      <c r="H33">
        <v>64.5</v>
      </c>
      <c r="I33">
        <v>57.6</v>
      </c>
      <c r="J33">
        <v>60.9</v>
      </c>
    </row>
    <row r="34" spans="1:10" x14ac:dyDescent="0.55000000000000004">
      <c r="A34" s="3" t="s">
        <v>12</v>
      </c>
      <c r="B34" s="2">
        <v>207</v>
      </c>
      <c r="C34" s="2">
        <v>186</v>
      </c>
      <c r="D34" s="2">
        <v>393</v>
      </c>
      <c r="E34" s="2">
        <v>131</v>
      </c>
      <c r="F34" s="2">
        <v>111</v>
      </c>
      <c r="G34" s="2">
        <v>242</v>
      </c>
      <c r="H34" s="2">
        <v>63.3</v>
      </c>
      <c r="I34" s="2">
        <v>59.7</v>
      </c>
      <c r="J34" s="2">
        <v>61.6</v>
      </c>
    </row>
    <row r="35" spans="1:10" x14ac:dyDescent="0.55000000000000004">
      <c r="A35" s="1" t="s">
        <v>38</v>
      </c>
      <c r="B35">
        <v>42</v>
      </c>
      <c r="C35">
        <v>47</v>
      </c>
      <c r="D35">
        <v>89</v>
      </c>
      <c r="E35">
        <v>27</v>
      </c>
      <c r="F35">
        <v>29</v>
      </c>
      <c r="G35">
        <v>56</v>
      </c>
      <c r="H35">
        <v>64.3</v>
      </c>
      <c r="I35">
        <v>61.7</v>
      </c>
      <c r="J35">
        <v>62.9</v>
      </c>
    </row>
    <row r="36" spans="1:10" x14ac:dyDescent="0.55000000000000004">
      <c r="A36" s="1" t="s">
        <v>39</v>
      </c>
      <c r="B36">
        <v>51</v>
      </c>
      <c r="C36">
        <v>45</v>
      </c>
      <c r="D36">
        <v>96</v>
      </c>
      <c r="E36">
        <v>33</v>
      </c>
      <c r="F36">
        <v>31</v>
      </c>
      <c r="G36">
        <v>64</v>
      </c>
      <c r="H36">
        <v>64.7</v>
      </c>
      <c r="I36">
        <v>68.900000000000006</v>
      </c>
      <c r="J36">
        <v>66.7</v>
      </c>
    </row>
    <row r="37" spans="1:10" x14ac:dyDescent="0.55000000000000004">
      <c r="A37" s="1" t="s">
        <v>40</v>
      </c>
      <c r="B37">
        <v>46</v>
      </c>
      <c r="C37">
        <v>36</v>
      </c>
      <c r="D37">
        <v>82</v>
      </c>
      <c r="E37">
        <v>32</v>
      </c>
      <c r="F37">
        <v>23</v>
      </c>
      <c r="G37">
        <v>55</v>
      </c>
      <c r="H37">
        <v>69.599999999999994</v>
      </c>
      <c r="I37">
        <v>63.9</v>
      </c>
      <c r="J37">
        <v>67.099999999999994</v>
      </c>
    </row>
    <row r="38" spans="1:10" x14ac:dyDescent="0.55000000000000004">
      <c r="A38" s="1" t="s">
        <v>41</v>
      </c>
      <c r="B38">
        <v>50</v>
      </c>
      <c r="C38">
        <v>43</v>
      </c>
      <c r="D38">
        <v>93</v>
      </c>
      <c r="E38">
        <v>34</v>
      </c>
      <c r="F38">
        <v>33</v>
      </c>
      <c r="G38">
        <v>67</v>
      </c>
      <c r="H38">
        <v>68</v>
      </c>
      <c r="I38">
        <v>76.7</v>
      </c>
      <c r="J38">
        <v>72</v>
      </c>
    </row>
    <row r="39" spans="1:10" x14ac:dyDescent="0.55000000000000004">
      <c r="A39" s="1" t="s">
        <v>42</v>
      </c>
      <c r="B39">
        <v>52</v>
      </c>
      <c r="C39">
        <v>47</v>
      </c>
      <c r="D39">
        <v>99</v>
      </c>
      <c r="E39">
        <v>33</v>
      </c>
      <c r="F39">
        <v>31</v>
      </c>
      <c r="G39">
        <v>64</v>
      </c>
      <c r="H39">
        <v>63.5</v>
      </c>
      <c r="I39">
        <v>66</v>
      </c>
      <c r="J39">
        <v>64.599999999999994</v>
      </c>
    </row>
    <row r="40" spans="1:10" x14ac:dyDescent="0.55000000000000004">
      <c r="A40" s="3" t="s">
        <v>12</v>
      </c>
      <c r="B40" s="2">
        <v>241</v>
      </c>
      <c r="C40" s="2">
        <v>218</v>
      </c>
      <c r="D40" s="2">
        <v>459</v>
      </c>
      <c r="E40" s="2">
        <v>159</v>
      </c>
      <c r="F40" s="2">
        <v>147</v>
      </c>
      <c r="G40" s="2">
        <v>306</v>
      </c>
      <c r="H40" s="2">
        <v>66</v>
      </c>
      <c r="I40" s="2">
        <v>67.400000000000006</v>
      </c>
      <c r="J40" s="2">
        <v>66.7</v>
      </c>
    </row>
    <row r="41" spans="1:10" x14ac:dyDescent="0.55000000000000004">
      <c r="A41" s="1" t="s">
        <v>43</v>
      </c>
      <c r="B41">
        <v>59</v>
      </c>
      <c r="C41">
        <v>44</v>
      </c>
      <c r="D41">
        <v>103</v>
      </c>
      <c r="E41">
        <v>39</v>
      </c>
      <c r="F41">
        <v>31</v>
      </c>
      <c r="G41">
        <v>70</v>
      </c>
      <c r="H41">
        <v>66.099999999999994</v>
      </c>
      <c r="I41">
        <v>70.5</v>
      </c>
      <c r="J41">
        <v>68</v>
      </c>
    </row>
    <row r="42" spans="1:10" x14ac:dyDescent="0.55000000000000004">
      <c r="A42" s="1" t="s">
        <v>44</v>
      </c>
      <c r="B42">
        <v>46</v>
      </c>
      <c r="C42">
        <v>45</v>
      </c>
      <c r="D42">
        <v>91</v>
      </c>
      <c r="E42">
        <v>28</v>
      </c>
      <c r="F42">
        <v>30</v>
      </c>
      <c r="G42">
        <v>58</v>
      </c>
      <c r="H42">
        <v>60.9</v>
      </c>
      <c r="I42">
        <v>66.7</v>
      </c>
      <c r="J42">
        <v>63.7</v>
      </c>
    </row>
    <row r="43" spans="1:10" x14ac:dyDescent="0.55000000000000004">
      <c r="A43" s="1" t="s">
        <v>45</v>
      </c>
      <c r="B43">
        <v>57</v>
      </c>
      <c r="C43">
        <v>63</v>
      </c>
      <c r="D43">
        <v>120</v>
      </c>
      <c r="E43">
        <v>38</v>
      </c>
      <c r="F43">
        <v>40</v>
      </c>
      <c r="G43">
        <v>78</v>
      </c>
      <c r="H43">
        <v>66.7</v>
      </c>
      <c r="I43">
        <v>63.5</v>
      </c>
      <c r="J43">
        <v>65</v>
      </c>
    </row>
    <row r="44" spans="1:10" x14ac:dyDescent="0.55000000000000004">
      <c r="A44" s="1" t="s">
        <v>46</v>
      </c>
      <c r="B44">
        <v>51</v>
      </c>
      <c r="C44">
        <v>39</v>
      </c>
      <c r="D44">
        <v>90</v>
      </c>
      <c r="E44">
        <v>35</v>
      </c>
      <c r="F44">
        <v>25</v>
      </c>
      <c r="G44">
        <v>60</v>
      </c>
      <c r="H44">
        <v>68.599999999999994</v>
      </c>
      <c r="I44">
        <v>64.099999999999994</v>
      </c>
      <c r="J44">
        <v>66.7</v>
      </c>
    </row>
    <row r="45" spans="1:10" x14ac:dyDescent="0.55000000000000004">
      <c r="A45" s="1" t="s">
        <v>47</v>
      </c>
      <c r="B45">
        <v>40</v>
      </c>
      <c r="C45">
        <v>44</v>
      </c>
      <c r="D45">
        <v>84</v>
      </c>
      <c r="E45">
        <v>27</v>
      </c>
      <c r="F45">
        <v>29</v>
      </c>
      <c r="G45">
        <v>56</v>
      </c>
      <c r="H45">
        <v>67.5</v>
      </c>
      <c r="I45">
        <v>65.900000000000006</v>
      </c>
      <c r="J45">
        <v>66.7</v>
      </c>
    </row>
    <row r="46" spans="1:10" x14ac:dyDescent="0.55000000000000004">
      <c r="A46" s="3" t="s">
        <v>12</v>
      </c>
      <c r="B46" s="2">
        <v>253</v>
      </c>
      <c r="C46" s="2">
        <v>235</v>
      </c>
      <c r="D46" s="2">
        <v>488</v>
      </c>
      <c r="E46" s="2">
        <v>167</v>
      </c>
      <c r="F46" s="2">
        <v>155</v>
      </c>
      <c r="G46" s="2">
        <v>322</v>
      </c>
      <c r="H46" s="2">
        <v>66</v>
      </c>
      <c r="I46" s="2">
        <v>66</v>
      </c>
      <c r="J46" s="2">
        <v>66</v>
      </c>
    </row>
    <row r="47" spans="1:10" x14ac:dyDescent="0.55000000000000004">
      <c r="A47" s="1" t="s">
        <v>48</v>
      </c>
      <c r="B47">
        <v>48</v>
      </c>
      <c r="C47">
        <v>47</v>
      </c>
      <c r="D47">
        <v>95</v>
      </c>
      <c r="E47">
        <v>29</v>
      </c>
      <c r="F47">
        <v>30</v>
      </c>
      <c r="G47">
        <v>59</v>
      </c>
      <c r="H47">
        <v>60.4</v>
      </c>
      <c r="I47">
        <v>63.8</v>
      </c>
      <c r="J47">
        <v>62.1</v>
      </c>
    </row>
    <row r="48" spans="1:10" x14ac:dyDescent="0.55000000000000004">
      <c r="A48" s="1" t="s">
        <v>49</v>
      </c>
      <c r="B48">
        <v>55</v>
      </c>
      <c r="C48">
        <v>39</v>
      </c>
      <c r="D48">
        <v>94</v>
      </c>
      <c r="E48">
        <v>33</v>
      </c>
      <c r="F48">
        <v>25</v>
      </c>
      <c r="G48">
        <v>58</v>
      </c>
      <c r="H48">
        <v>60</v>
      </c>
      <c r="I48">
        <v>64.099999999999994</v>
      </c>
      <c r="J48">
        <v>61.7</v>
      </c>
    </row>
    <row r="49" spans="1:10" x14ac:dyDescent="0.55000000000000004">
      <c r="A49" s="1" t="s">
        <v>50</v>
      </c>
      <c r="B49">
        <v>42</v>
      </c>
      <c r="C49">
        <v>42</v>
      </c>
      <c r="D49">
        <v>84</v>
      </c>
      <c r="E49">
        <v>28</v>
      </c>
      <c r="F49">
        <v>27</v>
      </c>
      <c r="G49">
        <v>55</v>
      </c>
      <c r="H49">
        <v>66.7</v>
      </c>
      <c r="I49">
        <v>64.3</v>
      </c>
      <c r="J49">
        <v>65.5</v>
      </c>
    </row>
    <row r="50" spans="1:10" x14ac:dyDescent="0.55000000000000004">
      <c r="A50" s="1" t="s">
        <v>51</v>
      </c>
      <c r="B50">
        <v>42</v>
      </c>
      <c r="C50">
        <v>31</v>
      </c>
      <c r="D50">
        <v>73</v>
      </c>
      <c r="E50">
        <v>29</v>
      </c>
      <c r="F50">
        <v>17</v>
      </c>
      <c r="G50">
        <v>46</v>
      </c>
      <c r="H50">
        <v>69</v>
      </c>
      <c r="I50">
        <v>54.8</v>
      </c>
      <c r="J50">
        <v>63</v>
      </c>
    </row>
    <row r="51" spans="1:10" x14ac:dyDescent="0.55000000000000004">
      <c r="A51" s="1" t="s">
        <v>52</v>
      </c>
      <c r="B51">
        <v>42</v>
      </c>
      <c r="C51">
        <v>27</v>
      </c>
      <c r="D51">
        <v>69</v>
      </c>
      <c r="E51">
        <v>24</v>
      </c>
      <c r="F51">
        <v>16</v>
      </c>
      <c r="G51">
        <v>40</v>
      </c>
      <c r="H51">
        <v>57.1</v>
      </c>
      <c r="I51">
        <v>59.3</v>
      </c>
      <c r="J51">
        <v>58</v>
      </c>
    </row>
    <row r="52" spans="1:10" x14ac:dyDescent="0.55000000000000004">
      <c r="A52" s="3" t="s">
        <v>12</v>
      </c>
      <c r="B52" s="2">
        <v>229</v>
      </c>
      <c r="C52" s="2">
        <v>186</v>
      </c>
      <c r="D52" s="2">
        <v>415</v>
      </c>
      <c r="E52" s="2">
        <v>143</v>
      </c>
      <c r="F52" s="2">
        <v>115</v>
      </c>
      <c r="G52" s="2">
        <v>258</v>
      </c>
      <c r="H52" s="2">
        <v>62.4</v>
      </c>
      <c r="I52" s="2">
        <v>61.8</v>
      </c>
      <c r="J52" s="2">
        <v>62.2</v>
      </c>
    </row>
    <row r="53" spans="1:10" x14ac:dyDescent="0.55000000000000004">
      <c r="A53" s="1" t="s">
        <v>53</v>
      </c>
      <c r="B53">
        <v>33</v>
      </c>
      <c r="C53">
        <v>46</v>
      </c>
      <c r="D53">
        <v>79</v>
      </c>
      <c r="E53">
        <v>19</v>
      </c>
      <c r="F53">
        <v>28</v>
      </c>
      <c r="G53">
        <v>47</v>
      </c>
      <c r="H53">
        <v>57.6</v>
      </c>
      <c r="I53">
        <v>60.9</v>
      </c>
      <c r="J53">
        <v>59.5</v>
      </c>
    </row>
    <row r="54" spans="1:10" x14ac:dyDescent="0.55000000000000004">
      <c r="A54" s="1" t="s">
        <v>54</v>
      </c>
      <c r="B54">
        <v>41</v>
      </c>
      <c r="C54">
        <v>35</v>
      </c>
      <c r="D54">
        <v>76</v>
      </c>
      <c r="E54">
        <v>29</v>
      </c>
      <c r="F54">
        <v>22</v>
      </c>
      <c r="G54">
        <v>51</v>
      </c>
      <c r="H54">
        <v>70.7</v>
      </c>
      <c r="I54">
        <v>62.9</v>
      </c>
      <c r="J54">
        <v>67.099999999999994</v>
      </c>
    </row>
    <row r="55" spans="1:10" x14ac:dyDescent="0.55000000000000004">
      <c r="A55" s="1" t="s">
        <v>55</v>
      </c>
      <c r="B55">
        <v>34</v>
      </c>
      <c r="C55">
        <v>29</v>
      </c>
      <c r="D55">
        <v>63</v>
      </c>
      <c r="E55">
        <v>21</v>
      </c>
      <c r="F55">
        <v>19</v>
      </c>
      <c r="G55">
        <v>40</v>
      </c>
      <c r="H55">
        <v>61.8</v>
      </c>
      <c r="I55">
        <v>65.5</v>
      </c>
      <c r="J55">
        <v>63.5</v>
      </c>
    </row>
    <row r="56" spans="1:10" x14ac:dyDescent="0.55000000000000004">
      <c r="A56" s="1" t="s">
        <v>56</v>
      </c>
      <c r="B56">
        <v>26</v>
      </c>
      <c r="C56">
        <v>28</v>
      </c>
      <c r="D56">
        <v>54</v>
      </c>
      <c r="E56">
        <v>17</v>
      </c>
      <c r="F56">
        <v>18</v>
      </c>
      <c r="G56">
        <v>35</v>
      </c>
      <c r="H56">
        <v>65.400000000000006</v>
      </c>
      <c r="I56">
        <v>64.3</v>
      </c>
      <c r="J56">
        <v>64.8</v>
      </c>
    </row>
    <row r="57" spans="1:10" x14ac:dyDescent="0.55000000000000004">
      <c r="A57" s="1" t="s">
        <v>57</v>
      </c>
      <c r="B57">
        <v>36</v>
      </c>
      <c r="C57">
        <v>34</v>
      </c>
      <c r="D57">
        <v>70</v>
      </c>
      <c r="E57">
        <v>27</v>
      </c>
      <c r="F57">
        <v>22</v>
      </c>
      <c r="G57">
        <v>49</v>
      </c>
      <c r="H57">
        <v>75</v>
      </c>
      <c r="I57">
        <v>64.7</v>
      </c>
      <c r="J57">
        <v>70</v>
      </c>
    </row>
    <row r="58" spans="1:10" x14ac:dyDescent="0.55000000000000004">
      <c r="A58" s="3" t="s">
        <v>12</v>
      </c>
      <c r="B58" s="2">
        <v>170</v>
      </c>
      <c r="C58" s="2">
        <v>172</v>
      </c>
      <c r="D58" s="2">
        <v>342</v>
      </c>
      <c r="E58" s="2">
        <v>113</v>
      </c>
      <c r="F58" s="2">
        <v>109</v>
      </c>
      <c r="G58" s="2">
        <v>222</v>
      </c>
      <c r="H58" s="2">
        <v>66.5</v>
      </c>
      <c r="I58" s="2">
        <v>63.4</v>
      </c>
      <c r="J58" s="2">
        <v>64.900000000000006</v>
      </c>
    </row>
    <row r="59" spans="1:10" x14ac:dyDescent="0.55000000000000004">
      <c r="A59" s="1" t="s">
        <v>58</v>
      </c>
      <c r="B59">
        <v>38</v>
      </c>
      <c r="C59">
        <v>26</v>
      </c>
      <c r="D59">
        <v>64</v>
      </c>
      <c r="E59">
        <v>26</v>
      </c>
      <c r="F59">
        <v>13</v>
      </c>
      <c r="G59">
        <v>39</v>
      </c>
      <c r="H59">
        <v>68.400000000000006</v>
      </c>
      <c r="I59">
        <v>50</v>
      </c>
      <c r="J59">
        <v>60.9</v>
      </c>
    </row>
    <row r="60" spans="1:10" x14ac:dyDescent="0.55000000000000004">
      <c r="A60" s="1" t="s">
        <v>59</v>
      </c>
      <c r="B60">
        <v>29</v>
      </c>
      <c r="C60">
        <v>17</v>
      </c>
      <c r="D60">
        <v>46</v>
      </c>
      <c r="E60">
        <v>19</v>
      </c>
      <c r="F60">
        <v>12</v>
      </c>
      <c r="G60">
        <v>31</v>
      </c>
      <c r="H60">
        <v>65.5</v>
      </c>
      <c r="I60">
        <v>70.599999999999994</v>
      </c>
      <c r="J60">
        <v>67.400000000000006</v>
      </c>
    </row>
    <row r="61" spans="1:10" x14ac:dyDescent="0.55000000000000004">
      <c r="A61" s="1" t="s">
        <v>60</v>
      </c>
      <c r="B61">
        <v>31</v>
      </c>
      <c r="C61">
        <v>31</v>
      </c>
      <c r="D61">
        <v>62</v>
      </c>
      <c r="E61">
        <v>16</v>
      </c>
      <c r="F61">
        <v>20</v>
      </c>
      <c r="G61">
        <v>36</v>
      </c>
      <c r="H61">
        <v>51.6</v>
      </c>
      <c r="I61">
        <v>64.5</v>
      </c>
      <c r="J61">
        <v>58.1</v>
      </c>
    </row>
    <row r="62" spans="1:10" x14ac:dyDescent="0.55000000000000004">
      <c r="A62" s="1" t="s">
        <v>61</v>
      </c>
      <c r="B62">
        <v>26</v>
      </c>
      <c r="C62">
        <v>26</v>
      </c>
      <c r="D62">
        <v>52</v>
      </c>
      <c r="E62">
        <v>18</v>
      </c>
      <c r="F62">
        <v>19</v>
      </c>
      <c r="G62">
        <v>37</v>
      </c>
      <c r="H62">
        <v>69.2</v>
      </c>
      <c r="I62">
        <v>73.099999999999994</v>
      </c>
      <c r="J62">
        <v>71.2</v>
      </c>
    </row>
    <row r="63" spans="1:10" x14ac:dyDescent="0.55000000000000004">
      <c r="A63" s="1" t="s">
        <v>62</v>
      </c>
      <c r="B63">
        <v>23</v>
      </c>
      <c r="C63">
        <v>32</v>
      </c>
      <c r="D63">
        <v>55</v>
      </c>
      <c r="E63">
        <v>18</v>
      </c>
      <c r="F63">
        <v>24</v>
      </c>
      <c r="G63">
        <v>42</v>
      </c>
      <c r="H63">
        <v>78.3</v>
      </c>
      <c r="I63">
        <v>75</v>
      </c>
      <c r="J63">
        <v>76.400000000000006</v>
      </c>
    </row>
    <row r="64" spans="1:10" x14ac:dyDescent="0.55000000000000004">
      <c r="A64" s="3" t="s">
        <v>12</v>
      </c>
      <c r="B64" s="2">
        <v>147</v>
      </c>
      <c r="C64" s="2">
        <v>132</v>
      </c>
      <c r="D64" s="2">
        <v>279</v>
      </c>
      <c r="E64" s="2">
        <v>97</v>
      </c>
      <c r="F64" s="2">
        <v>88</v>
      </c>
      <c r="G64" s="2">
        <v>185</v>
      </c>
      <c r="H64" s="2">
        <v>66</v>
      </c>
      <c r="I64" s="2">
        <v>66.7</v>
      </c>
      <c r="J64" s="2">
        <v>66.3</v>
      </c>
    </row>
    <row r="65" spans="1:10" x14ac:dyDescent="0.55000000000000004">
      <c r="A65" s="1" t="s">
        <v>63</v>
      </c>
      <c r="B65">
        <v>30</v>
      </c>
      <c r="C65">
        <v>36</v>
      </c>
      <c r="D65">
        <v>66</v>
      </c>
      <c r="E65">
        <v>20</v>
      </c>
      <c r="F65">
        <v>28</v>
      </c>
      <c r="G65">
        <v>48</v>
      </c>
      <c r="H65">
        <v>66.7</v>
      </c>
      <c r="I65">
        <v>77.8</v>
      </c>
      <c r="J65">
        <v>72.7</v>
      </c>
    </row>
    <row r="66" spans="1:10" x14ac:dyDescent="0.55000000000000004">
      <c r="A66" s="1" t="s">
        <v>64</v>
      </c>
      <c r="B66">
        <v>31</v>
      </c>
      <c r="C66">
        <v>32</v>
      </c>
      <c r="D66">
        <v>63</v>
      </c>
      <c r="E66">
        <v>22</v>
      </c>
      <c r="F66">
        <v>21</v>
      </c>
      <c r="G66">
        <v>43</v>
      </c>
      <c r="H66">
        <v>71</v>
      </c>
      <c r="I66">
        <v>65.599999999999994</v>
      </c>
      <c r="J66">
        <v>68.3</v>
      </c>
    </row>
    <row r="67" spans="1:10" x14ac:dyDescent="0.55000000000000004">
      <c r="A67" s="1" t="s">
        <v>65</v>
      </c>
      <c r="B67">
        <v>30</v>
      </c>
      <c r="C67">
        <v>35</v>
      </c>
      <c r="D67">
        <v>65</v>
      </c>
      <c r="E67">
        <v>26</v>
      </c>
      <c r="F67">
        <v>28</v>
      </c>
      <c r="G67">
        <v>54</v>
      </c>
      <c r="H67">
        <v>86.7</v>
      </c>
      <c r="I67">
        <v>80</v>
      </c>
      <c r="J67">
        <v>83.1</v>
      </c>
    </row>
    <row r="68" spans="1:10" x14ac:dyDescent="0.55000000000000004">
      <c r="A68" s="1" t="s">
        <v>66</v>
      </c>
      <c r="B68">
        <v>26</v>
      </c>
      <c r="C68">
        <v>40</v>
      </c>
      <c r="D68">
        <v>66</v>
      </c>
      <c r="E68">
        <v>23</v>
      </c>
      <c r="F68">
        <v>26</v>
      </c>
      <c r="G68">
        <v>49</v>
      </c>
      <c r="H68">
        <v>88.5</v>
      </c>
      <c r="I68">
        <v>65</v>
      </c>
      <c r="J68">
        <v>74.2</v>
      </c>
    </row>
    <row r="69" spans="1:10" x14ac:dyDescent="0.55000000000000004">
      <c r="A69" s="1" t="s">
        <v>67</v>
      </c>
      <c r="B69">
        <v>36</v>
      </c>
      <c r="C69">
        <v>23</v>
      </c>
      <c r="D69">
        <v>59</v>
      </c>
      <c r="E69">
        <v>27</v>
      </c>
      <c r="F69">
        <v>18</v>
      </c>
      <c r="G69">
        <v>45</v>
      </c>
      <c r="H69">
        <v>75</v>
      </c>
      <c r="I69">
        <v>78.3</v>
      </c>
      <c r="J69">
        <v>76.3</v>
      </c>
    </row>
    <row r="70" spans="1:10" x14ac:dyDescent="0.55000000000000004">
      <c r="A70" s="3" t="s">
        <v>12</v>
      </c>
      <c r="B70" s="2">
        <v>153</v>
      </c>
      <c r="C70" s="2">
        <v>166</v>
      </c>
      <c r="D70" s="2">
        <v>319</v>
      </c>
      <c r="E70" s="2">
        <v>118</v>
      </c>
      <c r="F70" s="2">
        <v>121</v>
      </c>
      <c r="G70" s="2">
        <v>239</v>
      </c>
      <c r="H70" s="2">
        <v>77.099999999999994</v>
      </c>
      <c r="I70" s="2">
        <v>72.900000000000006</v>
      </c>
      <c r="J70" s="2">
        <v>74.900000000000006</v>
      </c>
    </row>
    <row r="71" spans="1:10" x14ac:dyDescent="0.55000000000000004">
      <c r="A71" s="1" t="s">
        <v>68</v>
      </c>
      <c r="B71">
        <v>34</v>
      </c>
      <c r="C71">
        <v>49</v>
      </c>
      <c r="D71">
        <v>83</v>
      </c>
      <c r="E71">
        <v>28</v>
      </c>
      <c r="F71">
        <v>33</v>
      </c>
      <c r="G71">
        <v>61</v>
      </c>
      <c r="H71">
        <v>82.4</v>
      </c>
      <c r="I71">
        <v>67.3</v>
      </c>
      <c r="J71">
        <v>73.5</v>
      </c>
    </row>
    <row r="72" spans="1:10" x14ac:dyDescent="0.55000000000000004">
      <c r="A72" s="1" t="s">
        <v>69</v>
      </c>
      <c r="B72">
        <v>30</v>
      </c>
      <c r="C72">
        <v>52</v>
      </c>
      <c r="D72">
        <v>82</v>
      </c>
      <c r="E72">
        <v>20</v>
      </c>
      <c r="F72">
        <v>40</v>
      </c>
      <c r="G72">
        <v>60</v>
      </c>
      <c r="H72">
        <v>66.7</v>
      </c>
      <c r="I72">
        <v>76.900000000000006</v>
      </c>
      <c r="J72">
        <v>73.2</v>
      </c>
    </row>
    <row r="73" spans="1:10" x14ac:dyDescent="0.55000000000000004">
      <c r="A73" s="1" t="s">
        <v>70</v>
      </c>
      <c r="B73">
        <v>34</v>
      </c>
      <c r="C73">
        <v>33</v>
      </c>
      <c r="D73">
        <v>67</v>
      </c>
      <c r="E73">
        <v>25</v>
      </c>
      <c r="F73">
        <v>19</v>
      </c>
      <c r="G73">
        <v>44</v>
      </c>
      <c r="H73">
        <v>73.5</v>
      </c>
      <c r="I73">
        <v>57.6</v>
      </c>
      <c r="J73">
        <v>65.7</v>
      </c>
    </row>
    <row r="74" spans="1:10" x14ac:dyDescent="0.55000000000000004">
      <c r="A74" s="1" t="s">
        <v>71</v>
      </c>
      <c r="B74">
        <v>25</v>
      </c>
      <c r="C74">
        <v>37</v>
      </c>
      <c r="D74">
        <v>62</v>
      </c>
      <c r="E74">
        <v>18</v>
      </c>
      <c r="F74">
        <v>20</v>
      </c>
      <c r="G74">
        <v>38</v>
      </c>
      <c r="H74">
        <v>72</v>
      </c>
      <c r="I74">
        <v>54.1</v>
      </c>
      <c r="J74">
        <v>61.3</v>
      </c>
    </row>
    <row r="75" spans="1:10" x14ac:dyDescent="0.55000000000000004">
      <c r="A75" s="1" t="s">
        <v>72</v>
      </c>
      <c r="B75">
        <v>22</v>
      </c>
      <c r="C75">
        <v>22</v>
      </c>
      <c r="D75">
        <v>44</v>
      </c>
      <c r="E75">
        <v>19</v>
      </c>
      <c r="F75">
        <v>13</v>
      </c>
      <c r="G75">
        <v>32</v>
      </c>
      <c r="H75">
        <v>86.4</v>
      </c>
      <c r="I75">
        <v>59.1</v>
      </c>
      <c r="J75">
        <v>72.7</v>
      </c>
    </row>
    <row r="76" spans="1:10" x14ac:dyDescent="0.55000000000000004">
      <c r="A76" s="3" t="s">
        <v>12</v>
      </c>
      <c r="B76" s="2">
        <v>145</v>
      </c>
      <c r="C76" s="2">
        <v>193</v>
      </c>
      <c r="D76" s="2">
        <v>338</v>
      </c>
      <c r="E76" s="2">
        <v>110</v>
      </c>
      <c r="F76" s="2">
        <v>125</v>
      </c>
      <c r="G76" s="2">
        <v>235</v>
      </c>
      <c r="H76" s="2">
        <v>75.900000000000006</v>
      </c>
      <c r="I76" s="2">
        <v>64.8</v>
      </c>
      <c r="J76" s="2">
        <v>69.5</v>
      </c>
    </row>
    <row r="77" spans="1:10" x14ac:dyDescent="0.55000000000000004">
      <c r="A77" s="1" t="s">
        <v>73</v>
      </c>
      <c r="B77">
        <v>17</v>
      </c>
      <c r="C77">
        <v>19</v>
      </c>
      <c r="D77">
        <v>36</v>
      </c>
      <c r="E77">
        <v>13</v>
      </c>
      <c r="F77">
        <v>11</v>
      </c>
      <c r="G77">
        <v>24</v>
      </c>
      <c r="H77">
        <v>76.5</v>
      </c>
      <c r="I77">
        <v>57.9</v>
      </c>
      <c r="J77">
        <v>66.7</v>
      </c>
    </row>
    <row r="78" spans="1:10" x14ac:dyDescent="0.55000000000000004">
      <c r="A78" s="1" t="s">
        <v>74</v>
      </c>
      <c r="B78">
        <v>27</v>
      </c>
      <c r="C78">
        <v>31</v>
      </c>
      <c r="D78">
        <v>58</v>
      </c>
      <c r="E78">
        <v>19</v>
      </c>
      <c r="F78">
        <v>20</v>
      </c>
      <c r="G78">
        <v>39</v>
      </c>
      <c r="H78">
        <v>70.400000000000006</v>
      </c>
      <c r="I78">
        <v>64.5</v>
      </c>
      <c r="J78">
        <v>67.2</v>
      </c>
    </row>
    <row r="79" spans="1:10" x14ac:dyDescent="0.55000000000000004">
      <c r="A79" s="1" t="s">
        <v>75</v>
      </c>
      <c r="B79">
        <v>27</v>
      </c>
      <c r="C79">
        <v>34</v>
      </c>
      <c r="D79">
        <v>61</v>
      </c>
      <c r="E79">
        <v>18</v>
      </c>
      <c r="F79">
        <v>18</v>
      </c>
      <c r="G79">
        <v>36</v>
      </c>
      <c r="H79">
        <v>66.7</v>
      </c>
      <c r="I79">
        <v>52.9</v>
      </c>
      <c r="J79">
        <v>59</v>
      </c>
    </row>
    <row r="80" spans="1:10" x14ac:dyDescent="0.55000000000000004">
      <c r="A80" s="1" t="s">
        <v>76</v>
      </c>
      <c r="B80">
        <v>18</v>
      </c>
      <c r="C80">
        <v>29</v>
      </c>
      <c r="D80">
        <v>47</v>
      </c>
      <c r="E80">
        <v>14</v>
      </c>
      <c r="F80">
        <v>11</v>
      </c>
      <c r="G80">
        <v>25</v>
      </c>
      <c r="H80">
        <v>77.8</v>
      </c>
      <c r="I80">
        <v>37.9</v>
      </c>
      <c r="J80">
        <v>53.2</v>
      </c>
    </row>
    <row r="81" spans="1:10" x14ac:dyDescent="0.55000000000000004">
      <c r="A81" s="1" t="s">
        <v>77</v>
      </c>
      <c r="B81">
        <v>21</v>
      </c>
      <c r="C81">
        <v>30</v>
      </c>
      <c r="D81">
        <v>51</v>
      </c>
      <c r="E81">
        <v>8</v>
      </c>
      <c r="F81">
        <v>18</v>
      </c>
      <c r="G81">
        <v>26</v>
      </c>
      <c r="H81">
        <v>38.1</v>
      </c>
      <c r="I81">
        <v>60</v>
      </c>
      <c r="J81">
        <v>51</v>
      </c>
    </row>
    <row r="82" spans="1:10" x14ac:dyDescent="0.55000000000000004">
      <c r="A82" s="3" t="s">
        <v>12</v>
      </c>
      <c r="B82" s="2">
        <v>110</v>
      </c>
      <c r="C82" s="2">
        <v>143</v>
      </c>
      <c r="D82" s="2">
        <v>253</v>
      </c>
      <c r="E82" s="2">
        <v>72</v>
      </c>
      <c r="F82" s="2">
        <v>78</v>
      </c>
      <c r="G82" s="2">
        <v>150</v>
      </c>
      <c r="H82" s="2">
        <v>65.5</v>
      </c>
      <c r="I82" s="2">
        <v>54.5</v>
      </c>
      <c r="J82" s="2">
        <v>59.3</v>
      </c>
    </row>
    <row r="83" spans="1:10" x14ac:dyDescent="0.55000000000000004">
      <c r="A83" s="1" t="s">
        <v>78</v>
      </c>
      <c r="B83">
        <v>9</v>
      </c>
      <c r="C83">
        <v>26</v>
      </c>
      <c r="D83">
        <v>35</v>
      </c>
      <c r="E83">
        <v>5</v>
      </c>
      <c r="F83">
        <v>13</v>
      </c>
      <c r="G83">
        <v>18</v>
      </c>
      <c r="H83">
        <v>55.6</v>
      </c>
      <c r="I83">
        <v>50</v>
      </c>
      <c r="J83">
        <v>51.4</v>
      </c>
    </row>
    <row r="84" spans="1:10" x14ac:dyDescent="0.55000000000000004">
      <c r="A84" s="1" t="s">
        <v>79</v>
      </c>
      <c r="B84">
        <v>13</v>
      </c>
      <c r="C84">
        <v>19</v>
      </c>
      <c r="D84">
        <v>32</v>
      </c>
      <c r="E84">
        <v>9</v>
      </c>
      <c r="F84">
        <v>11</v>
      </c>
      <c r="G84">
        <v>20</v>
      </c>
      <c r="H84">
        <v>69.2</v>
      </c>
      <c r="I84">
        <v>57.9</v>
      </c>
      <c r="J84">
        <v>62.5</v>
      </c>
    </row>
    <row r="85" spans="1:10" x14ac:dyDescent="0.55000000000000004">
      <c r="A85" s="1" t="s">
        <v>80</v>
      </c>
      <c r="B85">
        <v>15</v>
      </c>
      <c r="C85">
        <v>18</v>
      </c>
      <c r="D85">
        <v>33</v>
      </c>
      <c r="E85">
        <v>6</v>
      </c>
      <c r="F85">
        <v>6</v>
      </c>
      <c r="G85">
        <v>12</v>
      </c>
      <c r="H85">
        <v>40</v>
      </c>
      <c r="I85">
        <v>33.299999999999997</v>
      </c>
      <c r="J85">
        <v>36.4</v>
      </c>
    </row>
    <row r="86" spans="1:10" x14ac:dyDescent="0.55000000000000004">
      <c r="A86" s="1" t="s">
        <v>81</v>
      </c>
      <c r="B86">
        <v>9</v>
      </c>
      <c r="C86">
        <v>12</v>
      </c>
      <c r="D86">
        <v>21</v>
      </c>
      <c r="E86">
        <v>5</v>
      </c>
      <c r="F86">
        <v>5</v>
      </c>
      <c r="G86">
        <v>10</v>
      </c>
      <c r="H86">
        <v>55.6</v>
      </c>
      <c r="I86">
        <v>41.7</v>
      </c>
      <c r="J86">
        <v>47.6</v>
      </c>
    </row>
    <row r="87" spans="1:10" x14ac:dyDescent="0.55000000000000004">
      <c r="A87" s="1" t="s">
        <v>82</v>
      </c>
      <c r="B87">
        <v>12</v>
      </c>
      <c r="C87">
        <v>21</v>
      </c>
      <c r="D87">
        <v>33</v>
      </c>
      <c r="E87">
        <v>2</v>
      </c>
      <c r="F87">
        <v>5</v>
      </c>
      <c r="G87">
        <v>7</v>
      </c>
      <c r="H87">
        <v>16.7</v>
      </c>
      <c r="I87">
        <v>23.8</v>
      </c>
      <c r="J87">
        <v>21.2</v>
      </c>
    </row>
    <row r="88" spans="1:10" x14ac:dyDescent="0.55000000000000004">
      <c r="A88" s="3" t="s">
        <v>12</v>
      </c>
      <c r="B88" s="2">
        <v>58</v>
      </c>
      <c r="C88" s="2">
        <v>96</v>
      </c>
      <c r="D88" s="2">
        <v>154</v>
      </c>
      <c r="E88" s="2">
        <v>27</v>
      </c>
      <c r="F88" s="2">
        <v>40</v>
      </c>
      <c r="G88" s="2">
        <v>67</v>
      </c>
      <c r="H88" s="2">
        <v>46.6</v>
      </c>
      <c r="I88" s="2">
        <v>41.7</v>
      </c>
      <c r="J88" s="2">
        <v>43.5</v>
      </c>
    </row>
    <row r="89" spans="1:10" x14ac:dyDescent="0.55000000000000004">
      <c r="A89" s="1" t="s">
        <v>83</v>
      </c>
      <c r="B89">
        <v>9</v>
      </c>
      <c r="C89">
        <v>15</v>
      </c>
      <c r="D89">
        <v>24</v>
      </c>
      <c r="E89">
        <v>5</v>
      </c>
      <c r="F89">
        <v>2</v>
      </c>
      <c r="G89">
        <v>7</v>
      </c>
      <c r="H89">
        <v>55.6</v>
      </c>
      <c r="I89">
        <v>13.3</v>
      </c>
      <c r="J89">
        <v>29.2</v>
      </c>
    </row>
    <row r="90" spans="1:10" x14ac:dyDescent="0.55000000000000004">
      <c r="A90" s="1" t="s">
        <v>84</v>
      </c>
      <c r="B90">
        <v>6</v>
      </c>
      <c r="C90">
        <v>10</v>
      </c>
      <c r="D90">
        <v>16</v>
      </c>
      <c r="E90">
        <v>3</v>
      </c>
      <c r="F90">
        <v>3</v>
      </c>
      <c r="G90">
        <v>6</v>
      </c>
      <c r="H90">
        <v>50</v>
      </c>
      <c r="I90">
        <v>30</v>
      </c>
      <c r="J90">
        <v>37.5</v>
      </c>
    </row>
    <row r="91" spans="1:10" x14ac:dyDescent="0.55000000000000004">
      <c r="A91" s="1" t="s">
        <v>85</v>
      </c>
      <c r="B91">
        <v>9</v>
      </c>
      <c r="C91">
        <v>13</v>
      </c>
      <c r="D91">
        <v>22</v>
      </c>
      <c r="E91">
        <v>4</v>
      </c>
      <c r="F91">
        <v>3</v>
      </c>
      <c r="G91">
        <v>7</v>
      </c>
      <c r="H91">
        <v>44.4</v>
      </c>
      <c r="I91">
        <v>23.1</v>
      </c>
      <c r="J91">
        <v>31.8</v>
      </c>
    </row>
    <row r="92" spans="1:10" x14ac:dyDescent="0.55000000000000004">
      <c r="A92" s="1" t="s">
        <v>86</v>
      </c>
      <c r="B92">
        <v>4</v>
      </c>
      <c r="C92">
        <v>5</v>
      </c>
      <c r="D92">
        <v>9</v>
      </c>
      <c r="E92">
        <v>3</v>
      </c>
      <c r="F92">
        <v>1</v>
      </c>
      <c r="G92">
        <v>4</v>
      </c>
      <c r="H92">
        <v>75</v>
      </c>
      <c r="I92">
        <v>20</v>
      </c>
      <c r="J92">
        <v>44.4</v>
      </c>
    </row>
    <row r="93" spans="1:10" x14ac:dyDescent="0.55000000000000004">
      <c r="A93" s="1" t="s">
        <v>87</v>
      </c>
      <c r="B93">
        <v>4</v>
      </c>
      <c r="C93">
        <v>10</v>
      </c>
      <c r="D93">
        <v>14</v>
      </c>
      <c r="E93">
        <v>2</v>
      </c>
      <c r="F93">
        <v>2</v>
      </c>
      <c r="G93">
        <v>4</v>
      </c>
      <c r="H93">
        <v>50</v>
      </c>
      <c r="I93">
        <v>20</v>
      </c>
      <c r="J93">
        <v>28.6</v>
      </c>
    </row>
    <row r="94" spans="1:10" x14ac:dyDescent="0.55000000000000004">
      <c r="A94" s="3" t="s">
        <v>12</v>
      </c>
      <c r="B94" s="2">
        <v>32</v>
      </c>
      <c r="C94" s="2">
        <v>53</v>
      </c>
      <c r="D94" s="2">
        <v>85</v>
      </c>
      <c r="E94" s="2">
        <v>17</v>
      </c>
      <c r="F94" s="2">
        <v>11</v>
      </c>
      <c r="G94" s="2">
        <v>28</v>
      </c>
      <c r="H94" s="2">
        <v>53.1</v>
      </c>
      <c r="I94" s="2">
        <v>20.8</v>
      </c>
      <c r="J94" s="2">
        <v>32.9</v>
      </c>
    </row>
    <row r="95" spans="1:10" x14ac:dyDescent="0.55000000000000004">
      <c r="A95" s="1" t="s">
        <v>88</v>
      </c>
      <c r="B95">
        <v>1</v>
      </c>
      <c r="C95">
        <v>3</v>
      </c>
      <c r="D95">
        <v>4</v>
      </c>
      <c r="E95">
        <v>1</v>
      </c>
      <c r="F95">
        <v>0</v>
      </c>
      <c r="G95">
        <v>1</v>
      </c>
      <c r="H95">
        <v>100</v>
      </c>
      <c r="I95">
        <v>0</v>
      </c>
      <c r="J95">
        <v>25</v>
      </c>
    </row>
    <row r="96" spans="1:10" x14ac:dyDescent="0.55000000000000004">
      <c r="A96" s="1" t="s">
        <v>89</v>
      </c>
      <c r="B96">
        <v>4</v>
      </c>
      <c r="C96">
        <v>5</v>
      </c>
      <c r="D96">
        <v>9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s="1" t="s">
        <v>90</v>
      </c>
      <c r="B97">
        <v>1</v>
      </c>
      <c r="C97">
        <v>0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s="1" t="s">
        <v>91</v>
      </c>
      <c r="B98">
        <v>1</v>
      </c>
      <c r="C98">
        <v>2</v>
      </c>
      <c r="D98">
        <v>3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s="1" t="s">
        <v>92</v>
      </c>
      <c r="B99">
        <v>0</v>
      </c>
      <c r="C99">
        <v>2</v>
      </c>
      <c r="D99">
        <v>2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s="3" t="s">
        <v>12</v>
      </c>
      <c r="B100" s="2">
        <v>7</v>
      </c>
      <c r="C100" s="2">
        <v>12</v>
      </c>
      <c r="D100" s="2">
        <v>19</v>
      </c>
      <c r="E100" s="2">
        <v>1</v>
      </c>
      <c r="F100" s="2">
        <v>0</v>
      </c>
      <c r="G100" s="2">
        <v>1</v>
      </c>
      <c r="H100" s="2">
        <v>14.3</v>
      </c>
      <c r="I100" s="2">
        <v>0</v>
      </c>
      <c r="J100" s="2">
        <v>5.3</v>
      </c>
    </row>
    <row r="101" spans="1:10" x14ac:dyDescent="0.55000000000000004">
      <c r="A101" s="1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1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s="1" t="s">
        <v>95</v>
      </c>
      <c r="B103">
        <v>0</v>
      </c>
      <c r="C103">
        <v>1</v>
      </c>
      <c r="D103">
        <v>1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s="1" t="s">
        <v>97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s="1" t="s">
        <v>102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x14ac:dyDescent="0.55000000000000004">
      <c r="A106" s="3" t="s">
        <v>12</v>
      </c>
      <c r="B106" s="2">
        <v>0</v>
      </c>
      <c r="C106" s="2">
        <v>2</v>
      </c>
      <c r="D106" s="2">
        <v>2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</row>
    <row r="107" spans="1:10" x14ac:dyDescent="0.55000000000000004">
      <c r="A107" s="1" t="s">
        <v>103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 x14ac:dyDescent="0.55000000000000004">
      <c r="A108" s="1" t="s">
        <v>104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 x14ac:dyDescent="0.55000000000000004">
      <c r="A109" s="1" t="s">
        <v>105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 x14ac:dyDescent="0.55000000000000004">
      <c r="A110" s="3" t="s">
        <v>12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</row>
    <row r="111" spans="1:10" x14ac:dyDescent="0.55000000000000004">
      <c r="A111" s="5" t="s">
        <v>96</v>
      </c>
      <c r="B111" s="4">
        <v>2425</v>
      </c>
      <c r="C111" s="4">
        <v>2400</v>
      </c>
      <c r="D111" s="4">
        <v>4825</v>
      </c>
      <c r="E111" s="4">
        <v>1517</v>
      </c>
      <c r="F111" s="4">
        <v>1448</v>
      </c>
      <c r="G111" s="4">
        <v>2965</v>
      </c>
      <c r="H111" s="4">
        <v>62.6</v>
      </c>
      <c r="I111" s="4">
        <v>60.3</v>
      </c>
      <c r="J111" s="4">
        <v>61.5</v>
      </c>
    </row>
  </sheetData>
  <autoFilter ref="A1:J1" xr:uid="{6D294876-34BD-4127-ABC0-9BA38B12B7B5}"/>
  <phoneticPr fontId="1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D83E-CF33-43AE-8C4F-10876A5E2CB1}">
  <dimension ref="A1:K111"/>
  <sheetViews>
    <sheetView topLeftCell="A97" zoomScale="85" zoomScaleNormal="85" workbookViewId="0">
      <selection activeCell="B111" sqref="B111"/>
    </sheetView>
  </sheetViews>
  <sheetFormatPr defaultRowHeight="18" x14ac:dyDescent="0.55000000000000004"/>
  <cols>
    <col min="1" max="1" width="8.6640625" style="1"/>
    <col min="2" max="7" width="8.6640625" style="7"/>
    <col min="8" max="10" width="8.6640625" style="10"/>
    <col min="11" max="11" width="8.6640625" style="7"/>
  </cols>
  <sheetData>
    <row r="1" spans="1:11" s="1" customFormat="1" x14ac:dyDescent="0.55000000000000004">
      <c r="A1" s="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14" t="s">
        <v>7</v>
      </c>
      <c r="I1" s="14" t="s">
        <v>8</v>
      </c>
      <c r="J1" s="14" t="s">
        <v>9</v>
      </c>
      <c r="K1" s="8"/>
    </row>
    <row r="2" spans="1:11" x14ac:dyDescent="0.55000000000000004">
      <c r="A2" s="1" t="s">
        <v>10</v>
      </c>
      <c r="B2" s="7">
        <f>'１'!B2+'２'!B2+'３'!B2+'４'!B2+'５'!B2+'６'!B2+'10'!B2+'11'!B2+'12'!B2</f>
        <v>159</v>
      </c>
      <c r="C2" s="7">
        <f>'１'!C2+'２'!C2+'３'!C2+'４'!C2+'５'!C2+'６'!C2+'10'!C2+'11'!C2+'12'!C2</f>
        <v>188</v>
      </c>
      <c r="D2" s="7">
        <f>'１'!D2+'２'!D2+'３'!D2+'４'!D2+'５'!D2+'６'!D2+'10'!D2+'11'!D2+'12'!D2</f>
        <v>347</v>
      </c>
      <c r="E2" s="7">
        <f>'１'!E2+'２'!E2+'３'!E2+'４'!E2+'５'!E2+'６'!E2+'10'!E2+'11'!E2+'12'!E2</f>
        <v>68</v>
      </c>
      <c r="F2" s="7">
        <f>'１'!F2+'２'!F2+'３'!F2+'４'!F2+'５'!F2+'６'!F2+'10'!F2+'11'!F2+'12'!F2</f>
        <v>103</v>
      </c>
      <c r="G2" s="7">
        <f>'１'!G2+'２'!G2+'３'!G2+'４'!G2+'５'!G2+'６'!G2+'10'!G2+'11'!G2+'12'!G2</f>
        <v>171</v>
      </c>
      <c r="H2" s="10">
        <f t="shared" ref="H2:H33" si="0">ROUND(E2/B2*100,2)</f>
        <v>42.77</v>
      </c>
      <c r="I2" s="10">
        <f t="shared" ref="I2:I33" si="1">ROUND(F2/C2*100,2)</f>
        <v>54.79</v>
      </c>
      <c r="J2" s="10">
        <f t="shared" ref="J2:J33" si="2">ROUND(G2/D2*100,2)</f>
        <v>49.28</v>
      </c>
    </row>
    <row r="3" spans="1:11" x14ac:dyDescent="0.55000000000000004">
      <c r="A3" s="1" t="s">
        <v>11</v>
      </c>
      <c r="B3" s="7">
        <f>'１'!B3+'２'!B3+'３'!B3+'４'!B3+'５'!B3+'６'!B3+'10'!B3+'11'!B3+'12'!B3</f>
        <v>186</v>
      </c>
      <c r="C3" s="7">
        <f>'１'!C3+'２'!C3+'３'!C3+'４'!C3+'５'!C3+'６'!C3+'10'!C3+'11'!C3+'12'!C3</f>
        <v>153</v>
      </c>
      <c r="D3" s="7">
        <f>'１'!D3+'２'!D3+'３'!D3+'４'!D3+'５'!D3+'６'!D3+'10'!D3+'11'!D3+'12'!D3</f>
        <v>339</v>
      </c>
      <c r="E3" s="7">
        <f>'１'!E3+'２'!E3+'３'!E3+'４'!E3+'５'!E3+'６'!E3+'10'!E3+'11'!E3+'12'!E3</f>
        <v>65</v>
      </c>
      <c r="F3" s="7">
        <f>'１'!F3+'２'!F3+'３'!F3+'４'!F3+'５'!F3+'６'!F3+'10'!F3+'11'!F3+'12'!F3</f>
        <v>57</v>
      </c>
      <c r="G3" s="7">
        <f>'１'!G3+'２'!G3+'３'!G3+'４'!G3+'５'!G3+'６'!G3+'10'!G3+'11'!G3+'12'!G3</f>
        <v>122</v>
      </c>
      <c r="H3" s="10">
        <f t="shared" si="0"/>
        <v>34.950000000000003</v>
      </c>
      <c r="I3" s="10">
        <f t="shared" si="1"/>
        <v>37.25</v>
      </c>
      <c r="J3" s="10">
        <f t="shared" si="2"/>
        <v>35.99</v>
      </c>
    </row>
    <row r="4" spans="1:11" x14ac:dyDescent="0.55000000000000004">
      <c r="A4" s="3" t="s">
        <v>12</v>
      </c>
      <c r="B4" s="11">
        <f>'１'!B4+'２'!B4+'３'!B4+'４'!B4+'５'!B4+'６'!B4+'10'!B4+'11'!B4+'12'!B4</f>
        <v>345</v>
      </c>
      <c r="C4" s="11">
        <f>'１'!C4+'２'!C4+'３'!C4+'４'!C4+'５'!C4+'６'!C4+'10'!C4+'11'!C4+'12'!C4</f>
        <v>341</v>
      </c>
      <c r="D4" s="11">
        <f>'１'!D4+'２'!D4+'３'!D4+'４'!D4+'５'!D4+'６'!D4+'10'!D4+'11'!D4+'12'!D4</f>
        <v>686</v>
      </c>
      <c r="E4" s="11">
        <f>'１'!E4+'２'!E4+'３'!E4+'４'!E4+'５'!E4+'６'!E4+'10'!E4+'11'!E4+'12'!E4</f>
        <v>133</v>
      </c>
      <c r="F4" s="11">
        <f>'１'!F4+'２'!F4+'３'!F4+'４'!F4+'５'!F4+'６'!F4+'10'!F4+'11'!F4+'12'!F4</f>
        <v>160</v>
      </c>
      <c r="G4" s="11">
        <f>'１'!G4+'２'!G4+'３'!G4+'４'!G4+'５'!G4+'６'!G4+'10'!G4+'11'!G4+'12'!G4</f>
        <v>293</v>
      </c>
      <c r="H4" s="13">
        <f t="shared" si="0"/>
        <v>38.549999999999997</v>
      </c>
      <c r="I4" s="13">
        <f t="shared" si="1"/>
        <v>46.92</v>
      </c>
      <c r="J4" s="13">
        <f t="shared" si="2"/>
        <v>42.71</v>
      </c>
    </row>
    <row r="5" spans="1:11" x14ac:dyDescent="0.55000000000000004">
      <c r="A5" s="1" t="s">
        <v>13</v>
      </c>
      <c r="B5" s="7">
        <f>'１'!B5+'２'!B5+'３'!B5+'４'!B5+'５'!B5+'６'!B5+'10'!B5+'11'!B5+'12'!B5</f>
        <v>161</v>
      </c>
      <c r="C5" s="7">
        <f>'１'!C5+'２'!C5+'３'!C5+'４'!C5+'５'!C5+'６'!C5+'10'!C5+'11'!C5+'12'!C5</f>
        <v>180</v>
      </c>
      <c r="D5" s="7">
        <f>'１'!D5+'２'!D5+'３'!D5+'４'!D5+'５'!D5+'６'!D5+'10'!D5+'11'!D5+'12'!D5</f>
        <v>341</v>
      </c>
      <c r="E5" s="7">
        <f>'１'!E5+'２'!E5+'３'!E5+'４'!E5+'５'!E5+'６'!E5+'10'!E5+'11'!E5+'12'!E5</f>
        <v>53</v>
      </c>
      <c r="F5" s="7">
        <f>'１'!F5+'２'!F5+'３'!F5+'４'!F5+'５'!F5+'６'!F5+'10'!F5+'11'!F5+'12'!F5</f>
        <v>70</v>
      </c>
      <c r="G5" s="7">
        <f>'１'!G5+'２'!G5+'３'!G5+'４'!G5+'５'!G5+'６'!G5+'10'!G5+'11'!G5+'12'!G5</f>
        <v>123</v>
      </c>
      <c r="H5" s="10">
        <f t="shared" si="0"/>
        <v>32.92</v>
      </c>
      <c r="I5" s="10">
        <f t="shared" si="1"/>
        <v>38.89</v>
      </c>
      <c r="J5" s="10">
        <f t="shared" si="2"/>
        <v>36.07</v>
      </c>
    </row>
    <row r="6" spans="1:11" x14ac:dyDescent="0.55000000000000004">
      <c r="A6" s="1" t="s">
        <v>14</v>
      </c>
      <c r="B6" s="7">
        <f>'１'!B6+'２'!B6+'３'!B6+'４'!B6+'５'!B6+'６'!B6+'10'!B6+'11'!B6+'12'!B6</f>
        <v>206</v>
      </c>
      <c r="C6" s="7">
        <f>'１'!C6+'２'!C6+'３'!C6+'４'!C6+'５'!C6+'６'!C6+'10'!C6+'11'!C6+'12'!C6</f>
        <v>149</v>
      </c>
      <c r="D6" s="7">
        <f>'１'!D6+'２'!D6+'３'!D6+'４'!D6+'５'!D6+'６'!D6+'10'!D6+'11'!D6+'12'!D6</f>
        <v>355</v>
      </c>
      <c r="E6" s="7">
        <f>'１'!E6+'２'!E6+'３'!E6+'４'!E6+'５'!E6+'６'!E6+'10'!E6+'11'!E6+'12'!E6</f>
        <v>87</v>
      </c>
      <c r="F6" s="7">
        <f>'１'!F6+'２'!F6+'３'!F6+'４'!F6+'５'!F6+'６'!F6+'10'!F6+'11'!F6+'12'!F6</f>
        <v>66</v>
      </c>
      <c r="G6" s="7">
        <f>'１'!G6+'２'!G6+'３'!G6+'４'!G6+'５'!G6+'６'!G6+'10'!G6+'11'!G6+'12'!G6</f>
        <v>153</v>
      </c>
      <c r="H6" s="10">
        <f t="shared" si="0"/>
        <v>42.23</v>
      </c>
      <c r="I6" s="10">
        <f t="shared" si="1"/>
        <v>44.3</v>
      </c>
      <c r="J6" s="10">
        <f t="shared" si="2"/>
        <v>43.1</v>
      </c>
    </row>
    <row r="7" spans="1:11" x14ac:dyDescent="0.55000000000000004">
      <c r="A7" s="1" t="s">
        <v>15</v>
      </c>
      <c r="B7" s="7">
        <f>'１'!B7+'２'!B7+'３'!B7+'４'!B7+'５'!B7+'６'!B7+'10'!B7+'11'!B7+'12'!B7</f>
        <v>189</v>
      </c>
      <c r="C7" s="7">
        <f>'１'!C7+'２'!C7+'３'!C7+'４'!C7+'５'!C7+'６'!C7+'10'!C7+'11'!C7+'12'!C7</f>
        <v>146</v>
      </c>
      <c r="D7" s="7">
        <f>'１'!D7+'２'!D7+'３'!D7+'４'!D7+'５'!D7+'６'!D7+'10'!D7+'11'!D7+'12'!D7</f>
        <v>335</v>
      </c>
      <c r="E7" s="7">
        <f>'１'!E7+'２'!E7+'３'!E7+'４'!E7+'５'!E7+'６'!E7+'10'!E7+'11'!E7+'12'!E7</f>
        <v>95</v>
      </c>
      <c r="F7" s="7">
        <f>'１'!F7+'２'!F7+'３'!F7+'４'!F7+'５'!F7+'６'!F7+'10'!F7+'11'!F7+'12'!F7</f>
        <v>70</v>
      </c>
      <c r="G7" s="7">
        <f>'１'!G7+'２'!G7+'３'!G7+'４'!G7+'５'!G7+'６'!G7+'10'!G7+'11'!G7+'12'!G7</f>
        <v>165</v>
      </c>
      <c r="H7" s="10">
        <f t="shared" si="0"/>
        <v>50.26</v>
      </c>
      <c r="I7" s="10">
        <f t="shared" si="1"/>
        <v>47.95</v>
      </c>
      <c r="J7" s="10">
        <f t="shared" si="2"/>
        <v>49.25</v>
      </c>
    </row>
    <row r="8" spans="1:11" x14ac:dyDescent="0.55000000000000004">
      <c r="A8" s="1" t="s">
        <v>16</v>
      </c>
      <c r="B8" s="7">
        <f>'１'!B8+'２'!B8+'３'!B8+'４'!B8+'５'!B8+'６'!B8+'10'!B8+'11'!B8+'12'!B8</f>
        <v>201</v>
      </c>
      <c r="C8" s="7">
        <f>'１'!C8+'２'!C8+'３'!C8+'４'!C8+'５'!C8+'６'!C8+'10'!C8+'11'!C8+'12'!C8</f>
        <v>134</v>
      </c>
      <c r="D8" s="7">
        <f>'１'!D8+'２'!D8+'３'!D8+'４'!D8+'５'!D8+'６'!D8+'10'!D8+'11'!D8+'12'!D8</f>
        <v>335</v>
      </c>
      <c r="E8" s="7">
        <f>'１'!E8+'２'!E8+'３'!E8+'４'!E8+'５'!E8+'６'!E8+'10'!E8+'11'!E8+'12'!E8</f>
        <v>103</v>
      </c>
      <c r="F8" s="7">
        <f>'１'!F8+'２'!F8+'３'!F8+'４'!F8+'５'!F8+'６'!F8+'10'!F8+'11'!F8+'12'!F8</f>
        <v>63</v>
      </c>
      <c r="G8" s="7">
        <f>'１'!G8+'２'!G8+'３'!G8+'４'!G8+'５'!G8+'６'!G8+'10'!G8+'11'!G8+'12'!G8</f>
        <v>166</v>
      </c>
      <c r="H8" s="10">
        <f t="shared" si="0"/>
        <v>51.24</v>
      </c>
      <c r="I8" s="10">
        <f t="shared" si="1"/>
        <v>47.01</v>
      </c>
      <c r="J8" s="10">
        <f t="shared" si="2"/>
        <v>49.55</v>
      </c>
    </row>
    <row r="9" spans="1:11" x14ac:dyDescent="0.55000000000000004">
      <c r="A9" s="1" t="s">
        <v>17</v>
      </c>
      <c r="B9" s="7">
        <f>'１'!B9+'２'!B9+'３'!B9+'４'!B9+'５'!B9+'６'!B9+'10'!B9+'11'!B9+'12'!B9</f>
        <v>194</v>
      </c>
      <c r="C9" s="7">
        <f>'１'!C9+'２'!C9+'３'!C9+'４'!C9+'５'!C9+'６'!C9+'10'!C9+'11'!C9+'12'!C9</f>
        <v>144</v>
      </c>
      <c r="D9" s="7">
        <f>'１'!D9+'２'!D9+'３'!D9+'４'!D9+'５'!D9+'６'!D9+'10'!D9+'11'!D9+'12'!D9</f>
        <v>338</v>
      </c>
      <c r="E9" s="7">
        <f>'１'!E9+'２'!E9+'３'!E9+'４'!E9+'５'!E9+'６'!E9+'10'!E9+'11'!E9+'12'!E9</f>
        <v>93</v>
      </c>
      <c r="F9" s="7">
        <f>'１'!F9+'２'!F9+'３'!F9+'４'!F9+'５'!F9+'６'!F9+'10'!F9+'11'!F9+'12'!F9</f>
        <v>70</v>
      </c>
      <c r="G9" s="7">
        <f>'１'!G9+'２'!G9+'３'!G9+'４'!G9+'５'!G9+'６'!G9+'10'!G9+'11'!G9+'12'!G9</f>
        <v>163</v>
      </c>
      <c r="H9" s="10">
        <f t="shared" si="0"/>
        <v>47.94</v>
      </c>
      <c r="I9" s="10">
        <f t="shared" si="1"/>
        <v>48.61</v>
      </c>
      <c r="J9" s="10">
        <f t="shared" si="2"/>
        <v>48.22</v>
      </c>
    </row>
    <row r="10" spans="1:11" x14ac:dyDescent="0.55000000000000004">
      <c r="A10" s="3" t="s">
        <v>12</v>
      </c>
      <c r="B10" s="11">
        <f>'１'!B10+'２'!B10+'３'!B10+'４'!B10+'５'!B10+'６'!B10+'10'!B10+'11'!B10+'12'!B10</f>
        <v>951</v>
      </c>
      <c r="C10" s="11">
        <f>'１'!C10+'２'!C10+'３'!C10+'４'!C10+'５'!C10+'６'!C10+'10'!C10+'11'!C10+'12'!C10</f>
        <v>753</v>
      </c>
      <c r="D10" s="11">
        <f>'１'!D10+'２'!D10+'３'!D10+'４'!D10+'５'!D10+'６'!D10+'10'!D10+'11'!D10+'12'!D10</f>
        <v>1704</v>
      </c>
      <c r="E10" s="11">
        <f>'１'!E10+'２'!E10+'３'!E10+'４'!E10+'５'!E10+'６'!E10+'10'!E10+'11'!E10+'12'!E10</f>
        <v>431</v>
      </c>
      <c r="F10" s="11">
        <f>'１'!F10+'２'!F10+'３'!F10+'４'!F10+'５'!F10+'６'!F10+'10'!F10+'11'!F10+'12'!F10</f>
        <v>339</v>
      </c>
      <c r="G10" s="11">
        <f>'１'!G10+'２'!G10+'３'!G10+'４'!G10+'５'!G10+'６'!G10+'10'!G10+'11'!G10+'12'!G10</f>
        <v>770</v>
      </c>
      <c r="H10" s="13">
        <f t="shared" si="0"/>
        <v>45.32</v>
      </c>
      <c r="I10" s="13">
        <f t="shared" si="1"/>
        <v>45.02</v>
      </c>
      <c r="J10" s="13">
        <f t="shared" si="2"/>
        <v>45.19</v>
      </c>
    </row>
    <row r="11" spans="1:11" x14ac:dyDescent="0.55000000000000004">
      <c r="A11" s="1" t="s">
        <v>18</v>
      </c>
      <c r="B11" s="7">
        <f>'１'!B11+'２'!B11+'３'!B11+'４'!B11+'５'!B11+'６'!B11+'10'!B11+'11'!B11+'12'!B11</f>
        <v>204</v>
      </c>
      <c r="C11" s="7">
        <f>'１'!C11+'２'!C11+'３'!C11+'４'!C11+'５'!C11+'６'!C11+'10'!C11+'11'!C11+'12'!C11</f>
        <v>159</v>
      </c>
      <c r="D11" s="7">
        <f>'１'!D11+'２'!D11+'３'!D11+'４'!D11+'５'!D11+'６'!D11+'10'!D11+'11'!D11+'12'!D11</f>
        <v>363</v>
      </c>
      <c r="E11" s="7">
        <f>'１'!E11+'２'!E11+'３'!E11+'４'!E11+'５'!E11+'６'!E11+'10'!E11+'11'!E11+'12'!E11</f>
        <v>116</v>
      </c>
      <c r="F11" s="7">
        <f>'１'!F11+'２'!F11+'３'!F11+'４'!F11+'５'!F11+'６'!F11+'10'!F11+'11'!F11+'12'!F11</f>
        <v>77</v>
      </c>
      <c r="G11" s="7">
        <f>'１'!G11+'２'!G11+'３'!G11+'４'!G11+'５'!G11+'６'!G11+'10'!G11+'11'!G11+'12'!G11</f>
        <v>193</v>
      </c>
      <c r="H11" s="10">
        <f t="shared" si="0"/>
        <v>56.86</v>
      </c>
      <c r="I11" s="10">
        <f t="shared" si="1"/>
        <v>48.43</v>
      </c>
      <c r="J11" s="10">
        <f t="shared" si="2"/>
        <v>53.17</v>
      </c>
    </row>
    <row r="12" spans="1:11" x14ac:dyDescent="0.55000000000000004">
      <c r="A12" s="1" t="s">
        <v>19</v>
      </c>
      <c r="B12" s="7">
        <f>'１'!B12+'２'!B12+'３'!B12+'４'!B12+'５'!B12+'６'!B12+'10'!B12+'11'!B12+'12'!B12</f>
        <v>200</v>
      </c>
      <c r="C12" s="7">
        <f>'１'!C12+'２'!C12+'３'!C12+'４'!C12+'５'!C12+'６'!C12+'10'!C12+'11'!C12+'12'!C12</f>
        <v>179</v>
      </c>
      <c r="D12" s="7">
        <f>'１'!D12+'２'!D12+'３'!D12+'４'!D12+'５'!D12+'６'!D12+'10'!D12+'11'!D12+'12'!D12</f>
        <v>379</v>
      </c>
      <c r="E12" s="7">
        <f>'１'!E12+'２'!E12+'３'!E12+'４'!E12+'５'!E12+'６'!E12+'10'!E12+'11'!E12+'12'!E12</f>
        <v>105</v>
      </c>
      <c r="F12" s="7">
        <f>'１'!F12+'２'!F12+'３'!F12+'４'!F12+'５'!F12+'６'!F12+'10'!F12+'11'!F12+'12'!F12</f>
        <v>99</v>
      </c>
      <c r="G12" s="7">
        <f>'１'!G12+'２'!G12+'３'!G12+'４'!G12+'５'!G12+'６'!G12+'10'!G12+'11'!G12+'12'!G12</f>
        <v>204</v>
      </c>
      <c r="H12" s="10">
        <f t="shared" si="0"/>
        <v>52.5</v>
      </c>
      <c r="I12" s="10">
        <f t="shared" si="1"/>
        <v>55.31</v>
      </c>
      <c r="J12" s="10">
        <f t="shared" si="2"/>
        <v>53.83</v>
      </c>
    </row>
    <row r="13" spans="1:11" x14ac:dyDescent="0.55000000000000004">
      <c r="A13" s="1" t="s">
        <v>20</v>
      </c>
      <c r="B13" s="7">
        <f>'１'!B13+'２'!B13+'３'!B13+'４'!B13+'５'!B13+'６'!B13+'10'!B13+'11'!B13+'12'!B13</f>
        <v>224</v>
      </c>
      <c r="C13" s="7">
        <f>'１'!C13+'２'!C13+'３'!C13+'４'!C13+'５'!C13+'６'!C13+'10'!C13+'11'!C13+'12'!C13</f>
        <v>160</v>
      </c>
      <c r="D13" s="7">
        <f>'１'!D13+'２'!D13+'３'!D13+'４'!D13+'５'!D13+'６'!D13+'10'!D13+'11'!D13+'12'!D13</f>
        <v>384</v>
      </c>
      <c r="E13" s="7">
        <f>'１'!E13+'２'!E13+'３'!E13+'４'!E13+'５'!E13+'６'!E13+'10'!E13+'11'!E13+'12'!E13</f>
        <v>123</v>
      </c>
      <c r="F13" s="7">
        <f>'１'!F13+'２'!F13+'３'!F13+'４'!F13+'５'!F13+'６'!F13+'10'!F13+'11'!F13+'12'!F13</f>
        <v>83</v>
      </c>
      <c r="G13" s="7">
        <f>'１'!G13+'２'!G13+'３'!G13+'４'!G13+'５'!G13+'６'!G13+'10'!G13+'11'!G13+'12'!G13</f>
        <v>206</v>
      </c>
      <c r="H13" s="10">
        <f t="shared" si="0"/>
        <v>54.91</v>
      </c>
      <c r="I13" s="10">
        <f t="shared" si="1"/>
        <v>51.88</v>
      </c>
      <c r="J13" s="10">
        <f t="shared" si="2"/>
        <v>53.65</v>
      </c>
    </row>
    <row r="14" spans="1:11" x14ac:dyDescent="0.55000000000000004">
      <c r="A14" s="1" t="s">
        <v>21</v>
      </c>
      <c r="B14" s="7">
        <f>'１'!B14+'２'!B14+'３'!B14+'４'!B14+'５'!B14+'６'!B14+'10'!B14+'11'!B14+'12'!B14</f>
        <v>217</v>
      </c>
      <c r="C14" s="7">
        <f>'１'!C14+'２'!C14+'３'!C14+'４'!C14+'５'!C14+'６'!C14+'10'!C14+'11'!C14+'12'!C14</f>
        <v>160</v>
      </c>
      <c r="D14" s="7">
        <f>'１'!D14+'２'!D14+'３'!D14+'４'!D14+'５'!D14+'６'!D14+'10'!D14+'11'!D14+'12'!D14</f>
        <v>377</v>
      </c>
      <c r="E14" s="7">
        <f>'１'!E14+'２'!E14+'３'!E14+'４'!E14+'５'!E14+'６'!E14+'10'!E14+'11'!E14+'12'!E14</f>
        <v>123</v>
      </c>
      <c r="F14" s="7">
        <f>'１'!F14+'２'!F14+'３'!F14+'４'!F14+'５'!F14+'６'!F14+'10'!F14+'11'!F14+'12'!F14</f>
        <v>85</v>
      </c>
      <c r="G14" s="7">
        <f>'１'!G14+'２'!G14+'３'!G14+'４'!G14+'５'!G14+'６'!G14+'10'!G14+'11'!G14+'12'!G14</f>
        <v>208</v>
      </c>
      <c r="H14" s="10">
        <f t="shared" si="0"/>
        <v>56.68</v>
      </c>
      <c r="I14" s="10">
        <f t="shared" si="1"/>
        <v>53.13</v>
      </c>
      <c r="J14" s="10">
        <f t="shared" si="2"/>
        <v>55.17</v>
      </c>
    </row>
    <row r="15" spans="1:11" x14ac:dyDescent="0.55000000000000004">
      <c r="A15" s="1" t="s">
        <v>22</v>
      </c>
      <c r="B15" s="7">
        <f>'１'!B15+'２'!B15+'３'!B15+'４'!B15+'５'!B15+'６'!B15+'10'!B15+'11'!B15+'12'!B15</f>
        <v>180</v>
      </c>
      <c r="C15" s="7">
        <f>'１'!C15+'２'!C15+'３'!C15+'４'!C15+'５'!C15+'６'!C15+'10'!C15+'11'!C15+'12'!C15</f>
        <v>165</v>
      </c>
      <c r="D15" s="7">
        <f>'１'!D15+'２'!D15+'３'!D15+'４'!D15+'５'!D15+'６'!D15+'10'!D15+'11'!D15+'12'!D15</f>
        <v>345</v>
      </c>
      <c r="E15" s="7">
        <f>'１'!E15+'２'!E15+'３'!E15+'４'!E15+'５'!E15+'６'!E15+'10'!E15+'11'!E15+'12'!E15</f>
        <v>97</v>
      </c>
      <c r="F15" s="7">
        <f>'１'!F15+'２'!F15+'３'!F15+'４'!F15+'５'!F15+'６'!F15+'10'!F15+'11'!F15+'12'!F15</f>
        <v>101</v>
      </c>
      <c r="G15" s="7">
        <f>'１'!G15+'２'!G15+'３'!G15+'４'!G15+'５'!G15+'６'!G15+'10'!G15+'11'!G15+'12'!G15</f>
        <v>198</v>
      </c>
      <c r="H15" s="10">
        <f t="shared" si="0"/>
        <v>53.89</v>
      </c>
      <c r="I15" s="10">
        <f t="shared" si="1"/>
        <v>61.21</v>
      </c>
      <c r="J15" s="10">
        <f t="shared" si="2"/>
        <v>57.39</v>
      </c>
    </row>
    <row r="16" spans="1:11" x14ac:dyDescent="0.55000000000000004">
      <c r="A16" s="3" t="s">
        <v>12</v>
      </c>
      <c r="B16" s="11">
        <f>'１'!B16+'２'!B16+'３'!B16+'４'!B16+'５'!B16+'６'!B16+'10'!B16+'11'!B16+'12'!B16</f>
        <v>1025</v>
      </c>
      <c r="C16" s="11">
        <f>'１'!C16+'２'!C16+'３'!C16+'４'!C16+'５'!C16+'６'!C16+'10'!C16+'11'!C16+'12'!C16</f>
        <v>823</v>
      </c>
      <c r="D16" s="11">
        <f>'１'!D16+'２'!D16+'３'!D16+'４'!D16+'５'!D16+'６'!D16+'10'!D16+'11'!D16+'12'!D16</f>
        <v>1848</v>
      </c>
      <c r="E16" s="11">
        <f>'１'!E16+'２'!E16+'３'!E16+'４'!E16+'５'!E16+'６'!E16+'10'!E16+'11'!E16+'12'!E16</f>
        <v>564</v>
      </c>
      <c r="F16" s="11">
        <f>'１'!F16+'２'!F16+'３'!F16+'４'!F16+'５'!F16+'６'!F16+'10'!F16+'11'!F16+'12'!F16</f>
        <v>445</v>
      </c>
      <c r="G16" s="11">
        <f>'１'!G16+'２'!G16+'３'!G16+'４'!G16+'５'!G16+'６'!G16+'10'!G16+'11'!G16+'12'!G16</f>
        <v>1009</v>
      </c>
      <c r="H16" s="13">
        <f t="shared" si="0"/>
        <v>55.02</v>
      </c>
      <c r="I16" s="13">
        <f t="shared" si="1"/>
        <v>54.07</v>
      </c>
      <c r="J16" s="13">
        <f t="shared" si="2"/>
        <v>54.6</v>
      </c>
    </row>
    <row r="17" spans="1:10" x14ac:dyDescent="0.55000000000000004">
      <c r="A17" s="1" t="s">
        <v>23</v>
      </c>
      <c r="B17" s="7">
        <f>'１'!B17+'２'!B17+'３'!B17+'４'!B17+'５'!B17+'６'!B17+'10'!B17+'11'!B17+'12'!B17</f>
        <v>206</v>
      </c>
      <c r="C17" s="7">
        <f>'１'!C17+'２'!C17+'３'!C17+'４'!C17+'５'!C17+'６'!C17+'10'!C17+'11'!C17+'12'!C17</f>
        <v>171</v>
      </c>
      <c r="D17" s="7">
        <f>'１'!D17+'２'!D17+'３'!D17+'４'!D17+'５'!D17+'６'!D17+'10'!D17+'11'!D17+'12'!D17</f>
        <v>377</v>
      </c>
      <c r="E17" s="7">
        <f>'１'!E17+'２'!E17+'３'!E17+'４'!E17+'５'!E17+'６'!E17+'10'!E17+'11'!E17+'12'!E17</f>
        <v>128</v>
      </c>
      <c r="F17" s="7">
        <f>'１'!F17+'２'!F17+'３'!F17+'４'!F17+'５'!F17+'６'!F17+'10'!F17+'11'!F17+'12'!F17</f>
        <v>94</v>
      </c>
      <c r="G17" s="7">
        <f>'１'!G17+'２'!G17+'３'!G17+'４'!G17+'５'!G17+'６'!G17+'10'!G17+'11'!G17+'12'!G17</f>
        <v>222</v>
      </c>
      <c r="H17" s="10">
        <f t="shared" si="0"/>
        <v>62.14</v>
      </c>
      <c r="I17" s="10">
        <f t="shared" si="1"/>
        <v>54.97</v>
      </c>
      <c r="J17" s="10">
        <f t="shared" si="2"/>
        <v>58.89</v>
      </c>
    </row>
    <row r="18" spans="1:10" x14ac:dyDescent="0.55000000000000004">
      <c r="A18" s="1" t="s">
        <v>24</v>
      </c>
      <c r="B18" s="7">
        <f>'１'!B18+'２'!B18+'３'!B18+'４'!B18+'５'!B18+'６'!B18+'10'!B18+'11'!B18+'12'!B18</f>
        <v>178</v>
      </c>
      <c r="C18" s="7">
        <f>'１'!C18+'２'!C18+'３'!C18+'４'!C18+'５'!C18+'６'!C18+'10'!C18+'11'!C18+'12'!C18</f>
        <v>161</v>
      </c>
      <c r="D18" s="7">
        <f>'１'!D18+'２'!D18+'３'!D18+'４'!D18+'５'!D18+'６'!D18+'10'!D18+'11'!D18+'12'!D18</f>
        <v>339</v>
      </c>
      <c r="E18" s="7">
        <f>'１'!E18+'２'!E18+'３'!E18+'４'!E18+'５'!E18+'６'!E18+'10'!E18+'11'!E18+'12'!E18</f>
        <v>107</v>
      </c>
      <c r="F18" s="7">
        <f>'１'!F18+'２'!F18+'３'!F18+'４'!F18+'５'!F18+'６'!F18+'10'!F18+'11'!F18+'12'!F18</f>
        <v>95</v>
      </c>
      <c r="G18" s="7">
        <f>'１'!G18+'２'!G18+'３'!G18+'４'!G18+'５'!G18+'６'!G18+'10'!G18+'11'!G18+'12'!G18</f>
        <v>202</v>
      </c>
      <c r="H18" s="10">
        <f t="shared" si="0"/>
        <v>60.11</v>
      </c>
      <c r="I18" s="10">
        <f t="shared" si="1"/>
        <v>59.01</v>
      </c>
      <c r="J18" s="10">
        <f t="shared" si="2"/>
        <v>59.59</v>
      </c>
    </row>
    <row r="19" spans="1:10" x14ac:dyDescent="0.55000000000000004">
      <c r="A19" s="1" t="s">
        <v>25</v>
      </c>
      <c r="B19" s="7">
        <f>'１'!B19+'２'!B19+'３'!B19+'４'!B19+'５'!B19+'６'!B19+'10'!B19+'11'!B19+'12'!B19</f>
        <v>211</v>
      </c>
      <c r="C19" s="7">
        <f>'１'!C19+'２'!C19+'３'!C19+'４'!C19+'５'!C19+'６'!C19+'10'!C19+'11'!C19+'12'!C19</f>
        <v>169</v>
      </c>
      <c r="D19" s="7">
        <f>'１'!D19+'２'!D19+'３'!D19+'４'!D19+'５'!D19+'６'!D19+'10'!D19+'11'!D19+'12'!D19</f>
        <v>380</v>
      </c>
      <c r="E19" s="7">
        <f>'１'!E19+'２'!E19+'３'!E19+'４'!E19+'５'!E19+'６'!E19+'10'!E19+'11'!E19+'12'!E19</f>
        <v>126</v>
      </c>
      <c r="F19" s="7">
        <f>'１'!F19+'２'!F19+'３'!F19+'４'!F19+'５'!F19+'６'!F19+'10'!F19+'11'!F19+'12'!F19</f>
        <v>103</v>
      </c>
      <c r="G19" s="7">
        <f>'１'!G19+'２'!G19+'３'!G19+'４'!G19+'５'!G19+'６'!G19+'10'!G19+'11'!G19+'12'!G19</f>
        <v>229</v>
      </c>
      <c r="H19" s="10">
        <f t="shared" si="0"/>
        <v>59.72</v>
      </c>
      <c r="I19" s="10">
        <f t="shared" si="1"/>
        <v>60.95</v>
      </c>
      <c r="J19" s="10">
        <f t="shared" si="2"/>
        <v>60.26</v>
      </c>
    </row>
    <row r="20" spans="1:10" x14ac:dyDescent="0.55000000000000004">
      <c r="A20" s="1" t="s">
        <v>26</v>
      </c>
      <c r="B20" s="7">
        <f>'１'!B20+'２'!B20+'３'!B20+'４'!B20+'５'!B20+'６'!B20+'10'!B20+'11'!B20+'12'!B20</f>
        <v>184</v>
      </c>
      <c r="C20" s="7">
        <f>'１'!C20+'２'!C20+'３'!C20+'４'!C20+'５'!C20+'６'!C20+'10'!C20+'11'!C20+'12'!C20</f>
        <v>189</v>
      </c>
      <c r="D20" s="7">
        <f>'１'!D20+'２'!D20+'３'!D20+'４'!D20+'５'!D20+'６'!D20+'10'!D20+'11'!D20+'12'!D20</f>
        <v>373</v>
      </c>
      <c r="E20" s="7">
        <f>'１'!E20+'２'!E20+'３'!E20+'４'!E20+'５'!E20+'６'!E20+'10'!E20+'11'!E20+'12'!E20</f>
        <v>104</v>
      </c>
      <c r="F20" s="7">
        <f>'１'!F20+'２'!F20+'３'!F20+'４'!F20+'５'!F20+'６'!F20+'10'!F20+'11'!F20+'12'!F20</f>
        <v>133</v>
      </c>
      <c r="G20" s="7">
        <f>'１'!G20+'２'!G20+'３'!G20+'４'!G20+'５'!G20+'６'!G20+'10'!G20+'11'!G20+'12'!G20</f>
        <v>237</v>
      </c>
      <c r="H20" s="10">
        <f t="shared" si="0"/>
        <v>56.52</v>
      </c>
      <c r="I20" s="10">
        <f t="shared" si="1"/>
        <v>70.37</v>
      </c>
      <c r="J20" s="10">
        <f t="shared" si="2"/>
        <v>63.54</v>
      </c>
    </row>
    <row r="21" spans="1:10" x14ac:dyDescent="0.55000000000000004">
      <c r="A21" s="1" t="s">
        <v>27</v>
      </c>
      <c r="B21" s="7">
        <f>'１'!B21+'２'!B21+'３'!B21+'４'!B21+'５'!B21+'６'!B21+'10'!B21+'11'!B21+'12'!B21</f>
        <v>193</v>
      </c>
      <c r="C21" s="7">
        <f>'１'!C21+'２'!C21+'３'!C21+'４'!C21+'５'!C21+'６'!C21+'10'!C21+'11'!C21+'12'!C21</f>
        <v>181</v>
      </c>
      <c r="D21" s="7">
        <f>'１'!D21+'２'!D21+'３'!D21+'４'!D21+'５'!D21+'６'!D21+'10'!D21+'11'!D21+'12'!D21</f>
        <v>374</v>
      </c>
      <c r="E21" s="7">
        <f>'１'!E21+'２'!E21+'３'!E21+'４'!E21+'５'!E21+'６'!E21+'10'!E21+'11'!E21+'12'!E21</f>
        <v>123</v>
      </c>
      <c r="F21" s="7">
        <f>'１'!F21+'２'!F21+'３'!F21+'４'!F21+'５'!F21+'６'!F21+'10'!F21+'11'!F21+'12'!F21</f>
        <v>113</v>
      </c>
      <c r="G21" s="7">
        <f>'１'!G21+'２'!G21+'３'!G21+'４'!G21+'５'!G21+'６'!G21+'10'!G21+'11'!G21+'12'!G21</f>
        <v>236</v>
      </c>
      <c r="H21" s="10">
        <f t="shared" si="0"/>
        <v>63.73</v>
      </c>
      <c r="I21" s="10">
        <f t="shared" si="1"/>
        <v>62.43</v>
      </c>
      <c r="J21" s="10">
        <f t="shared" si="2"/>
        <v>63.1</v>
      </c>
    </row>
    <row r="22" spans="1:10" x14ac:dyDescent="0.55000000000000004">
      <c r="A22" s="3" t="s">
        <v>12</v>
      </c>
      <c r="B22" s="11">
        <f>'１'!B22+'２'!B22+'３'!B22+'４'!B22+'５'!B22+'６'!B22+'10'!B22+'11'!B22+'12'!B22</f>
        <v>972</v>
      </c>
      <c r="C22" s="11">
        <f>'１'!C22+'２'!C22+'３'!C22+'４'!C22+'５'!C22+'６'!C22+'10'!C22+'11'!C22+'12'!C22</f>
        <v>871</v>
      </c>
      <c r="D22" s="11">
        <f>'１'!D22+'２'!D22+'３'!D22+'４'!D22+'５'!D22+'６'!D22+'10'!D22+'11'!D22+'12'!D22</f>
        <v>1843</v>
      </c>
      <c r="E22" s="11">
        <f>'１'!E22+'２'!E22+'３'!E22+'４'!E22+'５'!E22+'６'!E22+'10'!E22+'11'!E22+'12'!E22</f>
        <v>588</v>
      </c>
      <c r="F22" s="11">
        <f>'１'!F22+'２'!F22+'３'!F22+'４'!F22+'５'!F22+'６'!F22+'10'!F22+'11'!F22+'12'!F22</f>
        <v>538</v>
      </c>
      <c r="G22" s="11">
        <f>'１'!G22+'２'!G22+'３'!G22+'４'!G22+'５'!G22+'６'!G22+'10'!G22+'11'!G22+'12'!G22</f>
        <v>1126</v>
      </c>
      <c r="H22" s="13">
        <f t="shared" si="0"/>
        <v>60.49</v>
      </c>
      <c r="I22" s="13">
        <f t="shared" si="1"/>
        <v>61.77</v>
      </c>
      <c r="J22" s="13">
        <f t="shared" si="2"/>
        <v>61.1</v>
      </c>
    </row>
    <row r="23" spans="1:10" x14ac:dyDescent="0.55000000000000004">
      <c r="A23" s="1" t="s">
        <v>28</v>
      </c>
      <c r="B23" s="7">
        <f>'１'!B23+'２'!B23+'３'!B23+'４'!B23+'５'!B23+'６'!B23+'10'!B23+'11'!B23+'12'!B23</f>
        <v>257</v>
      </c>
      <c r="C23" s="7">
        <f>'１'!C23+'２'!C23+'３'!C23+'４'!C23+'５'!C23+'６'!C23+'10'!C23+'11'!C23+'12'!C23</f>
        <v>223</v>
      </c>
      <c r="D23" s="7">
        <f>'１'!D23+'２'!D23+'３'!D23+'４'!D23+'５'!D23+'６'!D23+'10'!D23+'11'!D23+'12'!D23</f>
        <v>480</v>
      </c>
      <c r="E23" s="7">
        <f>'１'!E23+'２'!E23+'３'!E23+'４'!E23+'５'!E23+'６'!E23+'10'!E23+'11'!E23+'12'!E23</f>
        <v>147</v>
      </c>
      <c r="F23" s="7">
        <f>'１'!F23+'２'!F23+'３'!F23+'４'!F23+'５'!F23+'６'!F23+'10'!F23+'11'!F23+'12'!F23</f>
        <v>141</v>
      </c>
      <c r="G23" s="7">
        <f>'１'!G23+'２'!G23+'３'!G23+'４'!G23+'５'!G23+'６'!G23+'10'!G23+'11'!G23+'12'!G23</f>
        <v>288</v>
      </c>
      <c r="H23" s="10">
        <f t="shared" si="0"/>
        <v>57.2</v>
      </c>
      <c r="I23" s="10">
        <f t="shared" si="1"/>
        <v>63.23</v>
      </c>
      <c r="J23" s="10">
        <f t="shared" si="2"/>
        <v>60</v>
      </c>
    </row>
    <row r="24" spans="1:10" x14ac:dyDescent="0.55000000000000004">
      <c r="A24" s="1" t="s">
        <v>29</v>
      </c>
      <c r="B24" s="7">
        <f>'１'!B24+'２'!B24+'３'!B24+'４'!B24+'５'!B24+'６'!B24+'10'!B24+'11'!B24+'12'!B24</f>
        <v>222</v>
      </c>
      <c r="C24" s="7">
        <f>'１'!C24+'２'!C24+'３'!C24+'４'!C24+'５'!C24+'６'!C24+'10'!C24+'11'!C24+'12'!C24</f>
        <v>215</v>
      </c>
      <c r="D24" s="7">
        <f>'１'!D24+'２'!D24+'３'!D24+'４'!D24+'５'!D24+'６'!D24+'10'!D24+'11'!D24+'12'!D24</f>
        <v>437</v>
      </c>
      <c r="E24" s="7">
        <f>'１'!E24+'２'!E24+'３'!E24+'４'!E24+'５'!E24+'６'!E24+'10'!E24+'11'!E24+'12'!E24</f>
        <v>136</v>
      </c>
      <c r="F24" s="7">
        <f>'１'!F24+'２'!F24+'３'!F24+'４'!F24+'５'!F24+'６'!F24+'10'!F24+'11'!F24+'12'!F24</f>
        <v>130</v>
      </c>
      <c r="G24" s="7">
        <f>'１'!G24+'２'!G24+'３'!G24+'４'!G24+'５'!G24+'６'!G24+'10'!G24+'11'!G24+'12'!G24</f>
        <v>266</v>
      </c>
      <c r="H24" s="10">
        <f t="shared" si="0"/>
        <v>61.26</v>
      </c>
      <c r="I24" s="10">
        <f t="shared" si="1"/>
        <v>60.47</v>
      </c>
      <c r="J24" s="10">
        <f t="shared" si="2"/>
        <v>60.87</v>
      </c>
    </row>
    <row r="25" spans="1:10" x14ac:dyDescent="0.55000000000000004">
      <c r="A25" s="1" t="s">
        <v>30</v>
      </c>
      <c r="B25" s="7">
        <f>'１'!B25+'２'!B25+'３'!B25+'４'!B25+'５'!B25+'６'!B25+'10'!B25+'11'!B25+'12'!B25</f>
        <v>243</v>
      </c>
      <c r="C25" s="7">
        <f>'１'!C25+'２'!C25+'３'!C25+'４'!C25+'５'!C25+'６'!C25+'10'!C25+'11'!C25+'12'!C25</f>
        <v>221</v>
      </c>
      <c r="D25" s="7">
        <f>'１'!D25+'２'!D25+'３'!D25+'４'!D25+'５'!D25+'６'!D25+'10'!D25+'11'!D25+'12'!D25</f>
        <v>464</v>
      </c>
      <c r="E25" s="7">
        <f>'１'!E25+'２'!E25+'３'!E25+'４'!E25+'５'!E25+'６'!E25+'10'!E25+'11'!E25+'12'!E25</f>
        <v>146</v>
      </c>
      <c r="F25" s="7">
        <f>'１'!F25+'２'!F25+'３'!F25+'４'!F25+'５'!F25+'６'!F25+'10'!F25+'11'!F25+'12'!F25</f>
        <v>127</v>
      </c>
      <c r="G25" s="7">
        <f>'１'!G25+'２'!G25+'３'!G25+'４'!G25+'５'!G25+'６'!G25+'10'!G25+'11'!G25+'12'!G25</f>
        <v>273</v>
      </c>
      <c r="H25" s="10">
        <f t="shared" si="0"/>
        <v>60.08</v>
      </c>
      <c r="I25" s="10">
        <f t="shared" si="1"/>
        <v>57.47</v>
      </c>
      <c r="J25" s="10">
        <f t="shared" si="2"/>
        <v>58.84</v>
      </c>
    </row>
    <row r="26" spans="1:10" x14ac:dyDescent="0.55000000000000004">
      <c r="A26" s="1" t="s">
        <v>31</v>
      </c>
      <c r="B26" s="7">
        <f>'１'!B26+'２'!B26+'３'!B26+'４'!B26+'５'!B26+'６'!B26+'10'!B26+'11'!B26+'12'!B26</f>
        <v>238</v>
      </c>
      <c r="C26" s="7">
        <f>'１'!C26+'２'!C26+'３'!C26+'４'!C26+'５'!C26+'６'!C26+'10'!C26+'11'!C26+'12'!C26</f>
        <v>190</v>
      </c>
      <c r="D26" s="7">
        <f>'１'!D26+'２'!D26+'３'!D26+'４'!D26+'５'!D26+'６'!D26+'10'!D26+'11'!D26+'12'!D26</f>
        <v>428</v>
      </c>
      <c r="E26" s="7">
        <f>'１'!E26+'２'!E26+'３'!E26+'４'!E26+'５'!E26+'６'!E26+'10'!E26+'11'!E26+'12'!E26</f>
        <v>154</v>
      </c>
      <c r="F26" s="7">
        <f>'１'!F26+'２'!F26+'３'!F26+'４'!F26+'５'!F26+'６'!F26+'10'!F26+'11'!F26+'12'!F26</f>
        <v>114</v>
      </c>
      <c r="G26" s="7">
        <f>'１'!G26+'２'!G26+'３'!G26+'４'!G26+'５'!G26+'６'!G26+'10'!G26+'11'!G26+'12'!G26</f>
        <v>268</v>
      </c>
      <c r="H26" s="10">
        <f t="shared" si="0"/>
        <v>64.709999999999994</v>
      </c>
      <c r="I26" s="10">
        <f t="shared" si="1"/>
        <v>60</v>
      </c>
      <c r="J26" s="10">
        <f t="shared" si="2"/>
        <v>62.62</v>
      </c>
    </row>
    <row r="27" spans="1:10" x14ac:dyDescent="0.55000000000000004">
      <c r="A27" s="1" t="s">
        <v>32</v>
      </c>
      <c r="B27" s="7">
        <f>'１'!B27+'２'!B27+'３'!B27+'４'!B27+'５'!B27+'６'!B27+'10'!B27+'11'!B27+'12'!B27</f>
        <v>241</v>
      </c>
      <c r="C27" s="7">
        <f>'１'!C27+'２'!C27+'３'!C27+'４'!C27+'５'!C27+'６'!C27+'10'!C27+'11'!C27+'12'!C27</f>
        <v>240</v>
      </c>
      <c r="D27" s="7">
        <f>'１'!D27+'２'!D27+'３'!D27+'４'!D27+'５'!D27+'６'!D27+'10'!D27+'11'!D27+'12'!D27</f>
        <v>481</v>
      </c>
      <c r="E27" s="7">
        <f>'１'!E27+'２'!E27+'３'!E27+'４'!E27+'５'!E27+'６'!E27+'10'!E27+'11'!E27+'12'!E27</f>
        <v>146</v>
      </c>
      <c r="F27" s="7">
        <f>'１'!F27+'２'!F27+'３'!F27+'４'!F27+'５'!F27+'６'!F27+'10'!F27+'11'!F27+'12'!F27</f>
        <v>132</v>
      </c>
      <c r="G27" s="7">
        <f>'１'!G27+'２'!G27+'３'!G27+'４'!G27+'５'!G27+'６'!G27+'10'!G27+'11'!G27+'12'!G27</f>
        <v>278</v>
      </c>
      <c r="H27" s="10">
        <f t="shared" si="0"/>
        <v>60.58</v>
      </c>
      <c r="I27" s="10">
        <f t="shared" si="1"/>
        <v>55</v>
      </c>
      <c r="J27" s="10">
        <f t="shared" si="2"/>
        <v>57.8</v>
      </c>
    </row>
    <row r="28" spans="1:10" x14ac:dyDescent="0.55000000000000004">
      <c r="A28" s="3" t="s">
        <v>12</v>
      </c>
      <c r="B28" s="11">
        <f>'１'!B28+'２'!B28+'３'!B28+'４'!B28+'５'!B28+'６'!B28+'10'!B28+'11'!B28+'12'!B28</f>
        <v>1201</v>
      </c>
      <c r="C28" s="11">
        <f>'１'!C28+'２'!C28+'３'!C28+'４'!C28+'５'!C28+'６'!C28+'10'!C28+'11'!C28+'12'!C28</f>
        <v>1089</v>
      </c>
      <c r="D28" s="11">
        <f>'１'!D28+'２'!D28+'３'!D28+'４'!D28+'５'!D28+'６'!D28+'10'!D28+'11'!D28+'12'!D28</f>
        <v>2290</v>
      </c>
      <c r="E28" s="11">
        <f>'１'!E28+'２'!E28+'３'!E28+'４'!E28+'５'!E28+'６'!E28+'10'!E28+'11'!E28+'12'!E28</f>
        <v>729</v>
      </c>
      <c r="F28" s="11">
        <f>'１'!F28+'２'!F28+'３'!F28+'４'!F28+'５'!F28+'６'!F28+'10'!F28+'11'!F28+'12'!F28</f>
        <v>644</v>
      </c>
      <c r="G28" s="11">
        <f>'１'!G28+'２'!G28+'３'!G28+'４'!G28+'５'!G28+'６'!G28+'10'!G28+'11'!G28+'12'!G28</f>
        <v>1373</v>
      </c>
      <c r="H28" s="13">
        <f t="shared" si="0"/>
        <v>60.7</v>
      </c>
      <c r="I28" s="13">
        <f t="shared" si="1"/>
        <v>59.14</v>
      </c>
      <c r="J28" s="13">
        <f t="shared" si="2"/>
        <v>59.96</v>
      </c>
    </row>
    <row r="29" spans="1:10" x14ac:dyDescent="0.55000000000000004">
      <c r="A29" s="1" t="s">
        <v>33</v>
      </c>
      <c r="B29" s="7">
        <f>'１'!B29+'２'!B29+'３'!B29+'４'!B29+'５'!B29+'６'!B29+'10'!B29+'11'!B29+'12'!B29</f>
        <v>274</v>
      </c>
      <c r="C29" s="7">
        <f>'１'!C29+'２'!C29+'３'!C29+'４'!C29+'５'!C29+'６'!C29+'10'!C29+'11'!C29+'12'!C29</f>
        <v>196</v>
      </c>
      <c r="D29" s="7">
        <f>'１'!D29+'２'!D29+'３'!D29+'４'!D29+'５'!D29+'６'!D29+'10'!D29+'11'!D29+'12'!D29</f>
        <v>470</v>
      </c>
      <c r="E29" s="7">
        <f>'１'!E29+'２'!E29+'３'!E29+'４'!E29+'５'!E29+'６'!E29+'10'!E29+'11'!E29+'12'!E29</f>
        <v>174</v>
      </c>
      <c r="F29" s="7">
        <f>'１'!F29+'２'!F29+'３'!F29+'４'!F29+'５'!F29+'６'!F29+'10'!F29+'11'!F29+'12'!F29</f>
        <v>112</v>
      </c>
      <c r="G29" s="7">
        <f>'１'!G29+'２'!G29+'３'!G29+'４'!G29+'５'!G29+'６'!G29+'10'!G29+'11'!G29+'12'!G29</f>
        <v>286</v>
      </c>
      <c r="H29" s="10">
        <f t="shared" si="0"/>
        <v>63.5</v>
      </c>
      <c r="I29" s="10">
        <f t="shared" si="1"/>
        <v>57.14</v>
      </c>
      <c r="J29" s="10">
        <f t="shared" si="2"/>
        <v>60.85</v>
      </c>
    </row>
    <row r="30" spans="1:10" x14ac:dyDescent="0.55000000000000004">
      <c r="A30" s="1" t="s">
        <v>34</v>
      </c>
      <c r="B30" s="7">
        <f>'１'!B30+'２'!B30+'３'!B30+'４'!B30+'５'!B30+'６'!B30+'10'!B30+'11'!B30+'12'!B30</f>
        <v>295</v>
      </c>
      <c r="C30" s="7">
        <f>'１'!C30+'２'!C30+'３'!C30+'４'!C30+'５'!C30+'６'!C30+'10'!C30+'11'!C30+'12'!C30</f>
        <v>256</v>
      </c>
      <c r="D30" s="7">
        <f>'１'!D30+'２'!D30+'３'!D30+'４'!D30+'５'!D30+'６'!D30+'10'!D30+'11'!D30+'12'!D30</f>
        <v>551</v>
      </c>
      <c r="E30" s="7">
        <f>'１'!E30+'２'!E30+'３'!E30+'４'!E30+'５'!E30+'６'!E30+'10'!E30+'11'!E30+'12'!E30</f>
        <v>182</v>
      </c>
      <c r="F30" s="7">
        <f>'１'!F30+'２'!F30+'３'!F30+'４'!F30+'５'!F30+'６'!F30+'10'!F30+'11'!F30+'12'!F30</f>
        <v>153</v>
      </c>
      <c r="G30" s="7">
        <f>'１'!G30+'２'!G30+'３'!G30+'４'!G30+'５'!G30+'６'!G30+'10'!G30+'11'!G30+'12'!G30</f>
        <v>335</v>
      </c>
      <c r="H30" s="10">
        <f t="shared" si="0"/>
        <v>61.69</v>
      </c>
      <c r="I30" s="10">
        <f t="shared" si="1"/>
        <v>59.77</v>
      </c>
      <c r="J30" s="10">
        <f t="shared" si="2"/>
        <v>60.8</v>
      </c>
    </row>
    <row r="31" spans="1:10" x14ac:dyDescent="0.55000000000000004">
      <c r="A31" s="1" t="s">
        <v>35</v>
      </c>
      <c r="B31" s="7">
        <f>'１'!B31+'２'!B31+'３'!B31+'４'!B31+'５'!B31+'６'!B31+'10'!B31+'11'!B31+'12'!B31</f>
        <v>270</v>
      </c>
      <c r="C31" s="7">
        <f>'１'!C31+'２'!C31+'３'!C31+'４'!C31+'５'!C31+'６'!C31+'10'!C31+'11'!C31+'12'!C31</f>
        <v>233</v>
      </c>
      <c r="D31" s="7">
        <f>'１'!D31+'２'!D31+'３'!D31+'４'!D31+'５'!D31+'６'!D31+'10'!D31+'11'!D31+'12'!D31</f>
        <v>503</v>
      </c>
      <c r="E31" s="7">
        <f>'１'!E31+'２'!E31+'３'!E31+'４'!E31+'５'!E31+'６'!E31+'10'!E31+'11'!E31+'12'!E31</f>
        <v>173</v>
      </c>
      <c r="F31" s="7">
        <f>'１'!F31+'２'!F31+'３'!F31+'４'!F31+'５'!F31+'６'!F31+'10'!F31+'11'!F31+'12'!F31</f>
        <v>152</v>
      </c>
      <c r="G31" s="7">
        <f>'１'!G31+'２'!G31+'３'!G31+'４'!G31+'５'!G31+'６'!G31+'10'!G31+'11'!G31+'12'!G31</f>
        <v>325</v>
      </c>
      <c r="H31" s="10">
        <f t="shared" si="0"/>
        <v>64.069999999999993</v>
      </c>
      <c r="I31" s="10">
        <f t="shared" si="1"/>
        <v>65.239999999999995</v>
      </c>
      <c r="J31" s="10">
        <f t="shared" si="2"/>
        <v>64.61</v>
      </c>
    </row>
    <row r="32" spans="1:10" x14ac:dyDescent="0.55000000000000004">
      <c r="A32" s="1" t="s">
        <v>36</v>
      </c>
      <c r="B32" s="7">
        <f>'１'!B32+'２'!B32+'３'!B32+'４'!B32+'５'!B32+'６'!B32+'10'!B32+'11'!B32+'12'!B32</f>
        <v>236</v>
      </c>
      <c r="C32" s="7">
        <f>'１'!C32+'２'!C32+'３'!C32+'４'!C32+'５'!C32+'６'!C32+'10'!C32+'11'!C32+'12'!C32</f>
        <v>271</v>
      </c>
      <c r="D32" s="7">
        <f>'１'!D32+'２'!D32+'３'!D32+'４'!D32+'５'!D32+'６'!D32+'10'!D32+'11'!D32+'12'!D32</f>
        <v>507</v>
      </c>
      <c r="E32" s="7">
        <f>'１'!E32+'２'!E32+'３'!E32+'４'!E32+'５'!E32+'６'!E32+'10'!E32+'11'!E32+'12'!E32</f>
        <v>137</v>
      </c>
      <c r="F32" s="7">
        <f>'１'!F32+'２'!F32+'３'!F32+'４'!F32+'５'!F32+'６'!F32+'10'!F32+'11'!F32+'12'!F32</f>
        <v>162</v>
      </c>
      <c r="G32" s="7">
        <f>'１'!G32+'２'!G32+'３'!G32+'４'!G32+'５'!G32+'６'!G32+'10'!G32+'11'!G32+'12'!G32</f>
        <v>299</v>
      </c>
      <c r="H32" s="10">
        <f t="shared" si="0"/>
        <v>58.05</v>
      </c>
      <c r="I32" s="10">
        <f t="shared" si="1"/>
        <v>59.78</v>
      </c>
      <c r="J32" s="10">
        <f t="shared" si="2"/>
        <v>58.97</v>
      </c>
    </row>
    <row r="33" spans="1:10" x14ac:dyDescent="0.55000000000000004">
      <c r="A33" s="1" t="s">
        <v>37</v>
      </c>
      <c r="B33" s="7">
        <f>'１'!B33+'２'!B33+'３'!B33+'４'!B33+'５'!B33+'６'!B33+'10'!B33+'11'!B33+'12'!B33</f>
        <v>255</v>
      </c>
      <c r="C33" s="7">
        <f>'１'!C33+'２'!C33+'３'!C33+'４'!C33+'５'!C33+'６'!C33+'10'!C33+'11'!C33+'12'!C33</f>
        <v>223</v>
      </c>
      <c r="D33" s="7">
        <f>'１'!D33+'２'!D33+'３'!D33+'４'!D33+'５'!D33+'６'!D33+'10'!D33+'11'!D33+'12'!D33</f>
        <v>478</v>
      </c>
      <c r="E33" s="7">
        <f>'１'!E33+'２'!E33+'３'!E33+'４'!E33+'５'!E33+'６'!E33+'10'!E33+'11'!E33+'12'!E33</f>
        <v>162</v>
      </c>
      <c r="F33" s="7">
        <f>'１'!F33+'２'!F33+'３'!F33+'４'!F33+'５'!F33+'６'!F33+'10'!F33+'11'!F33+'12'!F33</f>
        <v>120</v>
      </c>
      <c r="G33" s="7">
        <f>'１'!G33+'２'!G33+'３'!G33+'４'!G33+'５'!G33+'６'!G33+'10'!G33+'11'!G33+'12'!G33</f>
        <v>282</v>
      </c>
      <c r="H33" s="10">
        <f t="shared" si="0"/>
        <v>63.53</v>
      </c>
      <c r="I33" s="10">
        <f t="shared" si="1"/>
        <v>53.81</v>
      </c>
      <c r="J33" s="10">
        <f t="shared" si="2"/>
        <v>59</v>
      </c>
    </row>
    <row r="34" spans="1:10" x14ac:dyDescent="0.55000000000000004">
      <c r="A34" s="3" t="s">
        <v>12</v>
      </c>
      <c r="B34" s="11">
        <f>'１'!B34+'２'!B34+'３'!B34+'４'!B34+'５'!B34+'６'!B34+'10'!B34+'11'!B34+'12'!B34</f>
        <v>1330</v>
      </c>
      <c r="C34" s="11">
        <f>'１'!C34+'２'!C34+'３'!C34+'４'!C34+'５'!C34+'６'!C34+'10'!C34+'11'!C34+'12'!C34</f>
        <v>1179</v>
      </c>
      <c r="D34" s="11">
        <f>'１'!D34+'２'!D34+'３'!D34+'４'!D34+'５'!D34+'６'!D34+'10'!D34+'11'!D34+'12'!D34</f>
        <v>2509</v>
      </c>
      <c r="E34" s="11">
        <f>'１'!E34+'２'!E34+'３'!E34+'４'!E34+'５'!E34+'６'!E34+'10'!E34+'11'!E34+'12'!E34</f>
        <v>828</v>
      </c>
      <c r="F34" s="11">
        <f>'１'!F34+'２'!F34+'３'!F34+'４'!F34+'５'!F34+'６'!F34+'10'!F34+'11'!F34+'12'!F34</f>
        <v>699</v>
      </c>
      <c r="G34" s="11">
        <f>'１'!G34+'２'!G34+'３'!G34+'４'!G34+'５'!G34+'６'!G34+'10'!G34+'11'!G34+'12'!G34</f>
        <v>1527</v>
      </c>
      <c r="H34" s="13">
        <f t="shared" ref="H34:H65" si="3">ROUND(E34/B34*100,2)</f>
        <v>62.26</v>
      </c>
      <c r="I34" s="13">
        <f t="shared" ref="I34:I65" si="4">ROUND(F34/C34*100,2)</f>
        <v>59.29</v>
      </c>
      <c r="J34" s="13">
        <f t="shared" ref="J34:J65" si="5">ROUND(G34/D34*100,2)</f>
        <v>60.86</v>
      </c>
    </row>
    <row r="35" spans="1:10" x14ac:dyDescent="0.55000000000000004">
      <c r="A35" s="1" t="s">
        <v>38</v>
      </c>
      <c r="B35" s="7">
        <f>'１'!B35+'２'!B35+'３'!B35+'４'!B35+'５'!B35+'６'!B35+'10'!B35+'11'!B35+'12'!B35</f>
        <v>279</v>
      </c>
      <c r="C35" s="7">
        <f>'１'!C35+'２'!C35+'３'!C35+'４'!C35+'５'!C35+'６'!C35+'10'!C35+'11'!C35+'12'!C35</f>
        <v>242</v>
      </c>
      <c r="D35" s="7">
        <f>'１'!D35+'２'!D35+'３'!D35+'４'!D35+'５'!D35+'６'!D35+'10'!D35+'11'!D35+'12'!D35</f>
        <v>521</v>
      </c>
      <c r="E35" s="7">
        <f>'１'!E35+'２'!E35+'３'!E35+'４'!E35+'５'!E35+'６'!E35+'10'!E35+'11'!E35+'12'!E35</f>
        <v>156</v>
      </c>
      <c r="F35" s="7">
        <f>'１'!F35+'２'!F35+'３'!F35+'４'!F35+'５'!F35+'６'!F35+'10'!F35+'11'!F35+'12'!F35</f>
        <v>149</v>
      </c>
      <c r="G35" s="7">
        <f>'１'!G35+'２'!G35+'３'!G35+'４'!G35+'５'!G35+'６'!G35+'10'!G35+'11'!G35+'12'!G35</f>
        <v>305</v>
      </c>
      <c r="H35" s="10">
        <f t="shared" si="3"/>
        <v>55.91</v>
      </c>
      <c r="I35" s="10">
        <f t="shared" si="4"/>
        <v>61.57</v>
      </c>
      <c r="J35" s="10">
        <f t="shared" si="5"/>
        <v>58.54</v>
      </c>
    </row>
    <row r="36" spans="1:10" x14ac:dyDescent="0.55000000000000004">
      <c r="A36" s="1" t="s">
        <v>39</v>
      </c>
      <c r="B36" s="7">
        <f>'１'!B36+'２'!B36+'３'!B36+'４'!B36+'５'!B36+'６'!B36+'10'!B36+'11'!B36+'12'!B36</f>
        <v>298</v>
      </c>
      <c r="C36" s="7">
        <f>'１'!C36+'２'!C36+'３'!C36+'４'!C36+'５'!C36+'６'!C36+'10'!C36+'11'!C36+'12'!C36</f>
        <v>254</v>
      </c>
      <c r="D36" s="7">
        <f>'１'!D36+'２'!D36+'３'!D36+'４'!D36+'５'!D36+'６'!D36+'10'!D36+'11'!D36+'12'!D36</f>
        <v>552</v>
      </c>
      <c r="E36" s="7">
        <f>'１'!E36+'２'!E36+'３'!E36+'４'!E36+'５'!E36+'６'!E36+'10'!E36+'11'!E36+'12'!E36</f>
        <v>181</v>
      </c>
      <c r="F36" s="7">
        <f>'１'!F36+'２'!F36+'３'!F36+'４'!F36+'５'!F36+'６'!F36+'10'!F36+'11'!F36+'12'!F36</f>
        <v>154</v>
      </c>
      <c r="G36" s="7">
        <f>'１'!G36+'２'!G36+'３'!G36+'４'!G36+'５'!G36+'６'!G36+'10'!G36+'11'!G36+'12'!G36</f>
        <v>335</v>
      </c>
      <c r="H36" s="10">
        <f t="shared" si="3"/>
        <v>60.74</v>
      </c>
      <c r="I36" s="10">
        <f t="shared" si="4"/>
        <v>60.63</v>
      </c>
      <c r="J36" s="10">
        <f t="shared" si="5"/>
        <v>60.69</v>
      </c>
    </row>
    <row r="37" spans="1:10" x14ac:dyDescent="0.55000000000000004">
      <c r="A37" s="1" t="s">
        <v>40</v>
      </c>
      <c r="B37" s="7">
        <f>'１'!B37+'２'!B37+'３'!B37+'４'!B37+'５'!B37+'６'!B37+'10'!B37+'11'!B37+'12'!B37</f>
        <v>282</v>
      </c>
      <c r="C37" s="7">
        <f>'１'!C37+'２'!C37+'３'!C37+'４'!C37+'５'!C37+'６'!C37+'10'!C37+'11'!C37+'12'!C37</f>
        <v>247</v>
      </c>
      <c r="D37" s="7">
        <f>'１'!D37+'２'!D37+'３'!D37+'４'!D37+'５'!D37+'６'!D37+'10'!D37+'11'!D37+'12'!D37</f>
        <v>529</v>
      </c>
      <c r="E37" s="7">
        <f>'１'!E37+'２'!E37+'３'!E37+'４'!E37+'５'!E37+'６'!E37+'10'!E37+'11'!E37+'12'!E37</f>
        <v>180</v>
      </c>
      <c r="F37" s="7">
        <f>'１'!F37+'２'!F37+'３'!F37+'４'!F37+'５'!F37+'６'!F37+'10'!F37+'11'!F37+'12'!F37</f>
        <v>146</v>
      </c>
      <c r="G37" s="7">
        <f>'１'!G37+'２'!G37+'３'!G37+'４'!G37+'５'!G37+'６'!G37+'10'!G37+'11'!G37+'12'!G37</f>
        <v>326</v>
      </c>
      <c r="H37" s="10">
        <f t="shared" si="3"/>
        <v>63.83</v>
      </c>
      <c r="I37" s="10">
        <f t="shared" si="4"/>
        <v>59.11</v>
      </c>
      <c r="J37" s="10">
        <f t="shared" si="5"/>
        <v>61.63</v>
      </c>
    </row>
    <row r="38" spans="1:10" x14ac:dyDescent="0.55000000000000004">
      <c r="A38" s="1" t="s">
        <v>41</v>
      </c>
      <c r="B38" s="7">
        <f>'１'!B38+'２'!B38+'３'!B38+'４'!B38+'５'!B38+'６'!B38+'10'!B38+'11'!B38+'12'!B38</f>
        <v>318</v>
      </c>
      <c r="C38" s="7">
        <f>'１'!C38+'２'!C38+'３'!C38+'４'!C38+'５'!C38+'６'!C38+'10'!C38+'11'!C38+'12'!C38</f>
        <v>286</v>
      </c>
      <c r="D38" s="7">
        <f>'１'!D38+'２'!D38+'３'!D38+'４'!D38+'５'!D38+'６'!D38+'10'!D38+'11'!D38+'12'!D38</f>
        <v>604</v>
      </c>
      <c r="E38" s="7">
        <f>'１'!E38+'２'!E38+'３'!E38+'４'!E38+'５'!E38+'６'!E38+'10'!E38+'11'!E38+'12'!E38</f>
        <v>195</v>
      </c>
      <c r="F38" s="7">
        <f>'１'!F38+'２'!F38+'３'!F38+'４'!F38+'５'!F38+'６'!F38+'10'!F38+'11'!F38+'12'!F38</f>
        <v>188</v>
      </c>
      <c r="G38" s="7">
        <f>'１'!G38+'２'!G38+'３'!G38+'４'!G38+'５'!G38+'６'!G38+'10'!G38+'11'!G38+'12'!G38</f>
        <v>383</v>
      </c>
      <c r="H38" s="10">
        <f t="shared" si="3"/>
        <v>61.32</v>
      </c>
      <c r="I38" s="10">
        <f t="shared" si="4"/>
        <v>65.73</v>
      </c>
      <c r="J38" s="10">
        <f t="shared" si="5"/>
        <v>63.41</v>
      </c>
    </row>
    <row r="39" spans="1:10" x14ac:dyDescent="0.55000000000000004">
      <c r="A39" s="1" t="s">
        <v>42</v>
      </c>
      <c r="B39" s="7">
        <f>'１'!B39+'２'!B39+'３'!B39+'４'!B39+'５'!B39+'６'!B39+'10'!B39+'11'!B39+'12'!B39</f>
        <v>303</v>
      </c>
      <c r="C39" s="7">
        <f>'１'!C39+'２'!C39+'３'!C39+'４'!C39+'５'!C39+'６'!C39+'10'!C39+'11'!C39+'12'!C39</f>
        <v>266</v>
      </c>
      <c r="D39" s="7">
        <f>'１'!D39+'２'!D39+'３'!D39+'４'!D39+'５'!D39+'６'!D39+'10'!D39+'11'!D39+'12'!D39</f>
        <v>569</v>
      </c>
      <c r="E39" s="7">
        <f>'１'!E39+'２'!E39+'３'!E39+'４'!E39+'５'!E39+'６'!E39+'10'!E39+'11'!E39+'12'!E39</f>
        <v>191</v>
      </c>
      <c r="F39" s="7">
        <f>'１'!F39+'２'!F39+'３'!F39+'４'!F39+'５'!F39+'６'!F39+'10'!F39+'11'!F39+'12'!F39</f>
        <v>173</v>
      </c>
      <c r="G39" s="7">
        <f>'１'!G39+'２'!G39+'３'!G39+'４'!G39+'５'!G39+'６'!G39+'10'!G39+'11'!G39+'12'!G39</f>
        <v>364</v>
      </c>
      <c r="H39" s="10">
        <f t="shared" si="3"/>
        <v>63.04</v>
      </c>
      <c r="I39" s="10">
        <f t="shared" si="4"/>
        <v>65.040000000000006</v>
      </c>
      <c r="J39" s="10">
        <f t="shared" si="5"/>
        <v>63.97</v>
      </c>
    </row>
    <row r="40" spans="1:10" x14ac:dyDescent="0.55000000000000004">
      <c r="A40" s="3" t="s">
        <v>12</v>
      </c>
      <c r="B40" s="11">
        <f>'１'!B40+'２'!B40+'３'!B40+'４'!B40+'５'!B40+'６'!B40+'10'!B40+'11'!B40+'12'!B40</f>
        <v>1480</v>
      </c>
      <c r="C40" s="11">
        <f>'１'!C40+'２'!C40+'３'!C40+'４'!C40+'５'!C40+'６'!C40+'10'!C40+'11'!C40+'12'!C40</f>
        <v>1295</v>
      </c>
      <c r="D40" s="11">
        <f>'１'!D40+'２'!D40+'３'!D40+'４'!D40+'５'!D40+'６'!D40+'10'!D40+'11'!D40+'12'!D40</f>
        <v>2775</v>
      </c>
      <c r="E40" s="11">
        <f>'１'!E40+'２'!E40+'３'!E40+'４'!E40+'５'!E40+'６'!E40+'10'!E40+'11'!E40+'12'!E40</f>
        <v>903</v>
      </c>
      <c r="F40" s="11">
        <f>'１'!F40+'２'!F40+'３'!F40+'４'!F40+'５'!F40+'６'!F40+'10'!F40+'11'!F40+'12'!F40</f>
        <v>810</v>
      </c>
      <c r="G40" s="11">
        <f>'１'!G40+'２'!G40+'３'!G40+'４'!G40+'５'!G40+'６'!G40+'10'!G40+'11'!G40+'12'!G40</f>
        <v>1713</v>
      </c>
      <c r="H40" s="13">
        <f t="shared" si="3"/>
        <v>61.01</v>
      </c>
      <c r="I40" s="13">
        <f t="shared" si="4"/>
        <v>62.55</v>
      </c>
      <c r="J40" s="13">
        <f t="shared" si="5"/>
        <v>61.73</v>
      </c>
    </row>
    <row r="41" spans="1:10" x14ac:dyDescent="0.55000000000000004">
      <c r="A41" s="1" t="s">
        <v>43</v>
      </c>
      <c r="B41" s="7">
        <f>'１'!B41+'２'!B41+'３'!B41+'４'!B41+'５'!B41+'６'!B41+'10'!B41+'11'!B41+'12'!B41</f>
        <v>332</v>
      </c>
      <c r="C41" s="7">
        <f>'１'!C41+'２'!C41+'３'!C41+'４'!C41+'５'!C41+'６'!C41+'10'!C41+'11'!C41+'12'!C41</f>
        <v>274</v>
      </c>
      <c r="D41" s="7">
        <f>'１'!D41+'２'!D41+'３'!D41+'４'!D41+'５'!D41+'６'!D41+'10'!D41+'11'!D41+'12'!D41</f>
        <v>606</v>
      </c>
      <c r="E41" s="7">
        <f>'１'!E41+'２'!E41+'３'!E41+'４'!E41+'５'!E41+'６'!E41+'10'!E41+'11'!E41+'12'!E41</f>
        <v>211</v>
      </c>
      <c r="F41" s="7">
        <f>'１'!F41+'２'!F41+'３'!F41+'４'!F41+'５'!F41+'６'!F41+'10'!F41+'11'!F41+'12'!F41</f>
        <v>172</v>
      </c>
      <c r="G41" s="7">
        <f>'１'!G41+'２'!G41+'３'!G41+'４'!G41+'５'!G41+'６'!G41+'10'!G41+'11'!G41+'12'!G41</f>
        <v>383</v>
      </c>
      <c r="H41" s="10">
        <f t="shared" si="3"/>
        <v>63.55</v>
      </c>
      <c r="I41" s="10">
        <f t="shared" si="4"/>
        <v>62.77</v>
      </c>
      <c r="J41" s="10">
        <f t="shared" si="5"/>
        <v>63.2</v>
      </c>
    </row>
    <row r="42" spans="1:10" x14ac:dyDescent="0.55000000000000004">
      <c r="A42" s="1" t="s">
        <v>44</v>
      </c>
      <c r="B42" s="7">
        <f>'１'!B42+'２'!B42+'３'!B42+'４'!B42+'５'!B42+'６'!B42+'10'!B42+'11'!B42+'12'!B42</f>
        <v>300</v>
      </c>
      <c r="C42" s="7">
        <f>'１'!C42+'２'!C42+'３'!C42+'４'!C42+'５'!C42+'６'!C42+'10'!C42+'11'!C42+'12'!C42</f>
        <v>290</v>
      </c>
      <c r="D42" s="7">
        <f>'１'!D42+'２'!D42+'３'!D42+'４'!D42+'５'!D42+'６'!D42+'10'!D42+'11'!D42+'12'!D42</f>
        <v>590</v>
      </c>
      <c r="E42" s="7">
        <f>'１'!E42+'２'!E42+'３'!E42+'４'!E42+'５'!E42+'６'!E42+'10'!E42+'11'!E42+'12'!E42</f>
        <v>170</v>
      </c>
      <c r="F42" s="7">
        <f>'１'!F42+'２'!F42+'３'!F42+'４'!F42+'５'!F42+'６'!F42+'10'!F42+'11'!F42+'12'!F42</f>
        <v>181</v>
      </c>
      <c r="G42" s="7">
        <f>'１'!G42+'２'!G42+'３'!G42+'４'!G42+'５'!G42+'６'!G42+'10'!G42+'11'!G42+'12'!G42</f>
        <v>351</v>
      </c>
      <c r="H42" s="10">
        <f t="shared" si="3"/>
        <v>56.67</v>
      </c>
      <c r="I42" s="10">
        <f t="shared" si="4"/>
        <v>62.41</v>
      </c>
      <c r="J42" s="10">
        <f t="shared" si="5"/>
        <v>59.49</v>
      </c>
    </row>
    <row r="43" spans="1:10" x14ac:dyDescent="0.55000000000000004">
      <c r="A43" s="1" t="s">
        <v>45</v>
      </c>
      <c r="B43" s="7">
        <f>'１'!B43+'２'!B43+'３'!B43+'４'!B43+'５'!B43+'６'!B43+'10'!B43+'11'!B43+'12'!B43</f>
        <v>340</v>
      </c>
      <c r="C43" s="7">
        <f>'１'!C43+'２'!C43+'３'!C43+'４'!C43+'５'!C43+'６'!C43+'10'!C43+'11'!C43+'12'!C43</f>
        <v>291</v>
      </c>
      <c r="D43" s="7">
        <f>'１'!D43+'２'!D43+'３'!D43+'４'!D43+'５'!D43+'６'!D43+'10'!D43+'11'!D43+'12'!D43</f>
        <v>631</v>
      </c>
      <c r="E43" s="7">
        <f>'１'!E43+'２'!E43+'３'!E43+'４'!E43+'５'!E43+'６'!E43+'10'!E43+'11'!E43+'12'!E43</f>
        <v>199</v>
      </c>
      <c r="F43" s="7">
        <f>'１'!F43+'２'!F43+'３'!F43+'４'!F43+'５'!F43+'６'!F43+'10'!F43+'11'!F43+'12'!F43</f>
        <v>191</v>
      </c>
      <c r="G43" s="7">
        <f>'１'!G43+'２'!G43+'３'!G43+'４'!G43+'５'!G43+'６'!G43+'10'!G43+'11'!G43+'12'!G43</f>
        <v>390</v>
      </c>
      <c r="H43" s="10">
        <f t="shared" si="3"/>
        <v>58.53</v>
      </c>
      <c r="I43" s="10">
        <f t="shared" si="4"/>
        <v>65.64</v>
      </c>
      <c r="J43" s="10">
        <f t="shared" si="5"/>
        <v>61.81</v>
      </c>
    </row>
    <row r="44" spans="1:10" x14ac:dyDescent="0.55000000000000004">
      <c r="A44" s="1" t="s">
        <v>46</v>
      </c>
      <c r="B44" s="7">
        <f>'１'!B44+'２'!B44+'３'!B44+'４'!B44+'５'!B44+'６'!B44+'10'!B44+'11'!B44+'12'!B44</f>
        <v>288</v>
      </c>
      <c r="C44" s="7">
        <f>'１'!C44+'２'!C44+'３'!C44+'４'!C44+'５'!C44+'６'!C44+'10'!C44+'11'!C44+'12'!C44</f>
        <v>285</v>
      </c>
      <c r="D44" s="7">
        <f>'１'!D44+'２'!D44+'３'!D44+'４'!D44+'５'!D44+'６'!D44+'10'!D44+'11'!D44+'12'!D44</f>
        <v>573</v>
      </c>
      <c r="E44" s="7">
        <f>'１'!E44+'２'!E44+'３'!E44+'４'!E44+'５'!E44+'６'!E44+'10'!E44+'11'!E44+'12'!E44</f>
        <v>180</v>
      </c>
      <c r="F44" s="7">
        <f>'１'!F44+'２'!F44+'３'!F44+'４'!F44+'５'!F44+'６'!F44+'10'!F44+'11'!F44+'12'!F44</f>
        <v>174</v>
      </c>
      <c r="G44" s="7">
        <f>'１'!G44+'２'!G44+'３'!G44+'４'!G44+'５'!G44+'６'!G44+'10'!G44+'11'!G44+'12'!G44</f>
        <v>354</v>
      </c>
      <c r="H44" s="10">
        <f t="shared" si="3"/>
        <v>62.5</v>
      </c>
      <c r="I44" s="10">
        <f t="shared" si="4"/>
        <v>61.05</v>
      </c>
      <c r="J44" s="10">
        <f t="shared" si="5"/>
        <v>61.78</v>
      </c>
    </row>
    <row r="45" spans="1:10" x14ac:dyDescent="0.55000000000000004">
      <c r="A45" s="1" t="s">
        <v>47</v>
      </c>
      <c r="B45" s="7">
        <f>'１'!B45+'２'!B45+'３'!B45+'４'!B45+'５'!B45+'６'!B45+'10'!B45+'11'!B45+'12'!B45</f>
        <v>299</v>
      </c>
      <c r="C45" s="7">
        <f>'１'!C45+'２'!C45+'３'!C45+'４'!C45+'５'!C45+'６'!C45+'10'!C45+'11'!C45+'12'!C45</f>
        <v>257</v>
      </c>
      <c r="D45" s="7">
        <f>'１'!D45+'２'!D45+'３'!D45+'４'!D45+'５'!D45+'６'!D45+'10'!D45+'11'!D45+'12'!D45</f>
        <v>556</v>
      </c>
      <c r="E45" s="7">
        <f>'１'!E45+'２'!E45+'３'!E45+'４'!E45+'５'!E45+'６'!E45+'10'!E45+'11'!E45+'12'!E45</f>
        <v>181</v>
      </c>
      <c r="F45" s="7">
        <f>'１'!F45+'２'!F45+'３'!F45+'４'!F45+'５'!F45+'６'!F45+'10'!F45+'11'!F45+'12'!F45</f>
        <v>183</v>
      </c>
      <c r="G45" s="7">
        <f>'１'!G45+'２'!G45+'３'!G45+'４'!G45+'５'!G45+'６'!G45+'10'!G45+'11'!G45+'12'!G45</f>
        <v>364</v>
      </c>
      <c r="H45" s="10">
        <f t="shared" si="3"/>
        <v>60.54</v>
      </c>
      <c r="I45" s="10">
        <f t="shared" si="4"/>
        <v>71.209999999999994</v>
      </c>
      <c r="J45" s="10">
        <f t="shared" si="5"/>
        <v>65.47</v>
      </c>
    </row>
    <row r="46" spans="1:10" x14ac:dyDescent="0.55000000000000004">
      <c r="A46" s="3" t="s">
        <v>12</v>
      </c>
      <c r="B46" s="11">
        <f>'１'!B46+'２'!B46+'３'!B46+'４'!B46+'５'!B46+'６'!B46+'10'!B46+'11'!B46+'12'!B46</f>
        <v>1559</v>
      </c>
      <c r="C46" s="11">
        <f>'１'!C46+'２'!C46+'３'!C46+'４'!C46+'５'!C46+'６'!C46+'10'!C46+'11'!C46+'12'!C46</f>
        <v>1397</v>
      </c>
      <c r="D46" s="11">
        <f>'１'!D46+'２'!D46+'３'!D46+'４'!D46+'５'!D46+'６'!D46+'10'!D46+'11'!D46+'12'!D46</f>
        <v>2956</v>
      </c>
      <c r="E46" s="11">
        <f>'１'!E46+'２'!E46+'３'!E46+'４'!E46+'５'!E46+'６'!E46+'10'!E46+'11'!E46+'12'!E46</f>
        <v>941</v>
      </c>
      <c r="F46" s="11">
        <f>'１'!F46+'２'!F46+'３'!F46+'４'!F46+'５'!F46+'６'!F46+'10'!F46+'11'!F46+'12'!F46</f>
        <v>901</v>
      </c>
      <c r="G46" s="11">
        <f>'１'!G46+'２'!G46+'３'!G46+'４'!G46+'５'!G46+'６'!G46+'10'!G46+'11'!G46+'12'!G46</f>
        <v>1842</v>
      </c>
      <c r="H46" s="13">
        <f t="shared" si="3"/>
        <v>60.36</v>
      </c>
      <c r="I46" s="13">
        <f t="shared" si="4"/>
        <v>64.5</v>
      </c>
      <c r="J46" s="13">
        <f t="shared" si="5"/>
        <v>62.31</v>
      </c>
    </row>
    <row r="47" spans="1:10" x14ac:dyDescent="0.55000000000000004">
      <c r="A47" s="1" t="s">
        <v>48</v>
      </c>
      <c r="B47" s="7">
        <f>'１'!B47+'２'!B47+'３'!B47+'４'!B47+'５'!B47+'６'!B47+'10'!B47+'11'!B47+'12'!B47</f>
        <v>280</v>
      </c>
      <c r="C47" s="7">
        <f>'１'!C47+'２'!C47+'３'!C47+'４'!C47+'５'!C47+'６'!C47+'10'!C47+'11'!C47+'12'!C47</f>
        <v>273</v>
      </c>
      <c r="D47" s="7">
        <f>'１'!D47+'２'!D47+'３'!D47+'４'!D47+'５'!D47+'６'!D47+'10'!D47+'11'!D47+'12'!D47</f>
        <v>553</v>
      </c>
      <c r="E47" s="7">
        <f>'１'!E47+'２'!E47+'３'!E47+'４'!E47+'５'!E47+'６'!E47+'10'!E47+'11'!E47+'12'!E47</f>
        <v>171</v>
      </c>
      <c r="F47" s="7">
        <f>'１'!F47+'２'!F47+'３'!F47+'４'!F47+'５'!F47+'６'!F47+'10'!F47+'11'!F47+'12'!F47</f>
        <v>169</v>
      </c>
      <c r="G47" s="7">
        <f>'１'!G47+'２'!G47+'３'!G47+'４'!G47+'５'!G47+'６'!G47+'10'!G47+'11'!G47+'12'!G47</f>
        <v>340</v>
      </c>
      <c r="H47" s="10">
        <f t="shared" si="3"/>
        <v>61.07</v>
      </c>
      <c r="I47" s="10">
        <f t="shared" si="4"/>
        <v>61.9</v>
      </c>
      <c r="J47" s="10">
        <f t="shared" si="5"/>
        <v>61.48</v>
      </c>
    </row>
    <row r="48" spans="1:10" x14ac:dyDescent="0.55000000000000004">
      <c r="A48" s="1" t="s">
        <v>49</v>
      </c>
      <c r="B48" s="7">
        <f>'１'!B48+'２'!B48+'３'!B48+'４'!B48+'５'!B48+'６'!B48+'10'!B48+'11'!B48+'12'!B48</f>
        <v>289</v>
      </c>
      <c r="C48" s="7">
        <f>'１'!C48+'２'!C48+'３'!C48+'４'!C48+'５'!C48+'６'!C48+'10'!C48+'11'!C48+'12'!C48</f>
        <v>279</v>
      </c>
      <c r="D48" s="7">
        <f>'１'!D48+'２'!D48+'３'!D48+'４'!D48+'５'!D48+'６'!D48+'10'!D48+'11'!D48+'12'!D48</f>
        <v>568</v>
      </c>
      <c r="E48" s="7">
        <f>'１'!E48+'２'!E48+'３'!E48+'４'!E48+'５'!E48+'６'!E48+'10'!E48+'11'!E48+'12'!E48</f>
        <v>188</v>
      </c>
      <c r="F48" s="7">
        <f>'１'!F48+'２'!F48+'３'!F48+'４'!F48+'５'!F48+'６'!F48+'10'!F48+'11'!F48+'12'!F48</f>
        <v>175</v>
      </c>
      <c r="G48" s="7">
        <f>'１'!G48+'２'!G48+'３'!G48+'４'!G48+'５'!G48+'６'!G48+'10'!G48+'11'!G48+'12'!G48</f>
        <v>363</v>
      </c>
      <c r="H48" s="10">
        <f t="shared" si="3"/>
        <v>65.05</v>
      </c>
      <c r="I48" s="10">
        <f t="shared" si="4"/>
        <v>62.72</v>
      </c>
      <c r="J48" s="10">
        <f t="shared" si="5"/>
        <v>63.91</v>
      </c>
    </row>
    <row r="49" spans="1:10" x14ac:dyDescent="0.55000000000000004">
      <c r="A49" s="1" t="s">
        <v>50</v>
      </c>
      <c r="B49" s="7">
        <f>'１'!B49+'２'!B49+'３'!B49+'４'!B49+'５'!B49+'６'!B49+'10'!B49+'11'!B49+'12'!B49</f>
        <v>282</v>
      </c>
      <c r="C49" s="7">
        <f>'１'!C49+'２'!C49+'３'!C49+'４'!C49+'５'!C49+'６'!C49+'10'!C49+'11'!C49+'12'!C49</f>
        <v>266</v>
      </c>
      <c r="D49" s="7">
        <f>'１'!D49+'２'!D49+'３'!D49+'４'!D49+'５'!D49+'６'!D49+'10'!D49+'11'!D49+'12'!D49</f>
        <v>548</v>
      </c>
      <c r="E49" s="7">
        <f>'１'!E49+'２'!E49+'３'!E49+'４'!E49+'５'!E49+'６'!E49+'10'!E49+'11'!E49+'12'!E49</f>
        <v>188</v>
      </c>
      <c r="F49" s="7">
        <f>'１'!F49+'２'!F49+'３'!F49+'４'!F49+'５'!F49+'６'!F49+'10'!F49+'11'!F49+'12'!F49</f>
        <v>191</v>
      </c>
      <c r="G49" s="7">
        <f>'１'!G49+'２'!G49+'３'!G49+'４'!G49+'５'!G49+'６'!G49+'10'!G49+'11'!G49+'12'!G49</f>
        <v>379</v>
      </c>
      <c r="H49" s="10">
        <f t="shared" si="3"/>
        <v>66.67</v>
      </c>
      <c r="I49" s="10">
        <f t="shared" si="4"/>
        <v>71.8</v>
      </c>
      <c r="J49" s="10">
        <f t="shared" si="5"/>
        <v>69.16</v>
      </c>
    </row>
    <row r="50" spans="1:10" x14ac:dyDescent="0.55000000000000004">
      <c r="A50" s="1" t="s">
        <v>51</v>
      </c>
      <c r="B50" s="7">
        <f>'１'!B50+'２'!B50+'３'!B50+'４'!B50+'５'!B50+'６'!B50+'10'!B50+'11'!B50+'12'!B50</f>
        <v>248</v>
      </c>
      <c r="C50" s="7">
        <f>'１'!C50+'２'!C50+'３'!C50+'４'!C50+'５'!C50+'６'!C50+'10'!C50+'11'!C50+'12'!C50</f>
        <v>230</v>
      </c>
      <c r="D50" s="7">
        <f>'１'!D50+'２'!D50+'３'!D50+'４'!D50+'５'!D50+'６'!D50+'10'!D50+'11'!D50+'12'!D50</f>
        <v>478</v>
      </c>
      <c r="E50" s="7">
        <f>'１'!E50+'２'!E50+'３'!E50+'４'!E50+'５'!E50+'６'!E50+'10'!E50+'11'!E50+'12'!E50</f>
        <v>161</v>
      </c>
      <c r="F50" s="7">
        <f>'１'!F50+'２'!F50+'３'!F50+'４'!F50+'５'!F50+'６'!F50+'10'!F50+'11'!F50+'12'!F50</f>
        <v>155</v>
      </c>
      <c r="G50" s="7">
        <f>'１'!G50+'２'!G50+'３'!G50+'４'!G50+'５'!G50+'６'!G50+'10'!G50+'11'!G50+'12'!G50</f>
        <v>316</v>
      </c>
      <c r="H50" s="10">
        <f t="shared" si="3"/>
        <v>64.92</v>
      </c>
      <c r="I50" s="10">
        <f t="shared" si="4"/>
        <v>67.39</v>
      </c>
      <c r="J50" s="10">
        <f t="shared" si="5"/>
        <v>66.11</v>
      </c>
    </row>
    <row r="51" spans="1:10" x14ac:dyDescent="0.55000000000000004">
      <c r="A51" s="1" t="s">
        <v>52</v>
      </c>
      <c r="B51" s="7">
        <f>'１'!B51+'２'!B51+'３'!B51+'４'!B51+'５'!B51+'６'!B51+'10'!B51+'11'!B51+'12'!B51</f>
        <v>216</v>
      </c>
      <c r="C51" s="7">
        <f>'１'!C51+'２'!C51+'３'!C51+'４'!C51+'５'!C51+'６'!C51+'10'!C51+'11'!C51+'12'!C51</f>
        <v>208</v>
      </c>
      <c r="D51" s="7">
        <f>'１'!D51+'２'!D51+'３'!D51+'４'!D51+'５'!D51+'６'!D51+'10'!D51+'11'!D51+'12'!D51</f>
        <v>424</v>
      </c>
      <c r="E51" s="7">
        <f>'１'!E51+'２'!E51+'３'!E51+'４'!E51+'５'!E51+'６'!E51+'10'!E51+'11'!E51+'12'!E51</f>
        <v>134</v>
      </c>
      <c r="F51" s="7">
        <f>'１'!F51+'２'!F51+'３'!F51+'４'!F51+'５'!F51+'６'!F51+'10'!F51+'11'!F51+'12'!F51</f>
        <v>134</v>
      </c>
      <c r="G51" s="7">
        <f>'１'!G51+'２'!G51+'３'!G51+'４'!G51+'５'!G51+'６'!G51+'10'!G51+'11'!G51+'12'!G51</f>
        <v>268</v>
      </c>
      <c r="H51" s="10">
        <f t="shared" si="3"/>
        <v>62.04</v>
      </c>
      <c r="I51" s="10">
        <f t="shared" si="4"/>
        <v>64.42</v>
      </c>
      <c r="J51" s="10">
        <f t="shared" si="5"/>
        <v>63.21</v>
      </c>
    </row>
    <row r="52" spans="1:10" x14ac:dyDescent="0.55000000000000004">
      <c r="A52" s="3" t="s">
        <v>12</v>
      </c>
      <c r="B52" s="11">
        <f>'１'!B52+'２'!B52+'３'!B52+'４'!B52+'５'!B52+'６'!B52+'10'!B52+'11'!B52+'12'!B52</f>
        <v>1315</v>
      </c>
      <c r="C52" s="11">
        <f>'１'!C52+'２'!C52+'３'!C52+'４'!C52+'５'!C52+'６'!C52+'10'!C52+'11'!C52+'12'!C52</f>
        <v>1256</v>
      </c>
      <c r="D52" s="11">
        <f>'１'!D52+'２'!D52+'３'!D52+'４'!D52+'５'!D52+'６'!D52+'10'!D52+'11'!D52+'12'!D52</f>
        <v>2571</v>
      </c>
      <c r="E52" s="11">
        <f>'１'!E52+'２'!E52+'３'!E52+'４'!E52+'５'!E52+'６'!E52+'10'!E52+'11'!E52+'12'!E52</f>
        <v>842</v>
      </c>
      <c r="F52" s="11">
        <f>'１'!F52+'２'!F52+'３'!F52+'４'!F52+'５'!F52+'６'!F52+'10'!F52+'11'!F52+'12'!F52</f>
        <v>824</v>
      </c>
      <c r="G52" s="11">
        <f>'１'!G52+'２'!G52+'３'!G52+'４'!G52+'５'!G52+'６'!G52+'10'!G52+'11'!G52+'12'!G52</f>
        <v>1666</v>
      </c>
      <c r="H52" s="13">
        <f t="shared" si="3"/>
        <v>64.03</v>
      </c>
      <c r="I52" s="13">
        <f t="shared" si="4"/>
        <v>65.61</v>
      </c>
      <c r="J52" s="13">
        <f t="shared" si="5"/>
        <v>64.8</v>
      </c>
    </row>
    <row r="53" spans="1:10" x14ac:dyDescent="0.55000000000000004">
      <c r="A53" s="1" t="s">
        <v>53</v>
      </c>
      <c r="B53" s="7">
        <f>'１'!B53+'２'!B53+'３'!B53+'４'!B53+'５'!B53+'６'!B53+'10'!B53+'11'!B53+'12'!B53</f>
        <v>228</v>
      </c>
      <c r="C53" s="7">
        <f>'１'!C53+'２'!C53+'３'!C53+'４'!C53+'５'!C53+'６'!C53+'10'!C53+'11'!C53+'12'!C53</f>
        <v>231</v>
      </c>
      <c r="D53" s="7">
        <f>'１'!D53+'２'!D53+'３'!D53+'４'!D53+'５'!D53+'６'!D53+'10'!D53+'11'!D53+'12'!D53</f>
        <v>459</v>
      </c>
      <c r="E53" s="7">
        <f>'１'!E53+'２'!E53+'３'!E53+'４'!E53+'５'!E53+'６'!E53+'10'!E53+'11'!E53+'12'!E53</f>
        <v>139</v>
      </c>
      <c r="F53" s="7">
        <f>'１'!F53+'２'!F53+'３'!F53+'４'!F53+'５'!F53+'６'!F53+'10'!F53+'11'!F53+'12'!F53</f>
        <v>154</v>
      </c>
      <c r="G53" s="7">
        <f>'１'!G53+'２'!G53+'３'!G53+'４'!G53+'５'!G53+'６'!G53+'10'!G53+'11'!G53+'12'!G53</f>
        <v>293</v>
      </c>
      <c r="H53" s="10">
        <f t="shared" si="3"/>
        <v>60.96</v>
      </c>
      <c r="I53" s="10">
        <f t="shared" si="4"/>
        <v>66.67</v>
      </c>
      <c r="J53" s="10">
        <f t="shared" si="5"/>
        <v>63.83</v>
      </c>
    </row>
    <row r="54" spans="1:10" x14ac:dyDescent="0.55000000000000004">
      <c r="A54" s="1" t="s">
        <v>54</v>
      </c>
      <c r="B54" s="7">
        <f>'１'!B54+'２'!B54+'３'!B54+'４'!B54+'５'!B54+'６'!B54+'10'!B54+'11'!B54+'12'!B54</f>
        <v>260</v>
      </c>
      <c r="C54" s="7">
        <f>'１'!C54+'２'!C54+'３'!C54+'４'!C54+'５'!C54+'６'!C54+'10'!C54+'11'!C54+'12'!C54</f>
        <v>245</v>
      </c>
      <c r="D54" s="7">
        <f>'１'!D54+'２'!D54+'３'!D54+'４'!D54+'５'!D54+'６'!D54+'10'!D54+'11'!D54+'12'!D54</f>
        <v>505</v>
      </c>
      <c r="E54" s="7">
        <f>'１'!E54+'２'!E54+'３'!E54+'４'!E54+'５'!E54+'６'!E54+'10'!E54+'11'!E54+'12'!E54</f>
        <v>173</v>
      </c>
      <c r="F54" s="7">
        <f>'１'!F54+'２'!F54+'３'!F54+'４'!F54+'５'!F54+'６'!F54+'10'!F54+'11'!F54+'12'!F54</f>
        <v>144</v>
      </c>
      <c r="G54" s="7">
        <f>'１'!G54+'２'!G54+'３'!G54+'４'!G54+'５'!G54+'６'!G54+'10'!G54+'11'!G54+'12'!G54</f>
        <v>317</v>
      </c>
      <c r="H54" s="10">
        <f t="shared" si="3"/>
        <v>66.540000000000006</v>
      </c>
      <c r="I54" s="10">
        <f t="shared" si="4"/>
        <v>58.78</v>
      </c>
      <c r="J54" s="10">
        <f t="shared" si="5"/>
        <v>62.77</v>
      </c>
    </row>
    <row r="55" spans="1:10" x14ac:dyDescent="0.55000000000000004">
      <c r="A55" s="1" t="s">
        <v>55</v>
      </c>
      <c r="B55" s="7">
        <f>'１'!B55+'２'!B55+'３'!B55+'４'!B55+'５'!B55+'６'!B55+'10'!B55+'11'!B55+'12'!B55</f>
        <v>219</v>
      </c>
      <c r="C55" s="7">
        <f>'１'!C55+'２'!C55+'３'!C55+'４'!C55+'５'!C55+'６'!C55+'10'!C55+'11'!C55+'12'!C55</f>
        <v>228</v>
      </c>
      <c r="D55" s="7">
        <f>'１'!D55+'２'!D55+'３'!D55+'４'!D55+'５'!D55+'６'!D55+'10'!D55+'11'!D55+'12'!D55</f>
        <v>447</v>
      </c>
      <c r="E55" s="7">
        <f>'１'!E55+'２'!E55+'３'!E55+'４'!E55+'５'!E55+'６'!E55+'10'!E55+'11'!E55+'12'!E55</f>
        <v>143</v>
      </c>
      <c r="F55" s="7">
        <f>'１'!F55+'２'!F55+'３'!F55+'４'!F55+'５'!F55+'６'!F55+'10'!F55+'11'!F55+'12'!F55</f>
        <v>141</v>
      </c>
      <c r="G55" s="7">
        <f>'１'!G55+'２'!G55+'３'!G55+'４'!G55+'５'!G55+'６'!G55+'10'!G55+'11'!G55+'12'!G55</f>
        <v>284</v>
      </c>
      <c r="H55" s="10">
        <f t="shared" si="3"/>
        <v>65.3</v>
      </c>
      <c r="I55" s="10">
        <f t="shared" si="4"/>
        <v>61.84</v>
      </c>
      <c r="J55" s="10">
        <f t="shared" si="5"/>
        <v>63.53</v>
      </c>
    </row>
    <row r="56" spans="1:10" x14ac:dyDescent="0.55000000000000004">
      <c r="A56" s="1" t="s">
        <v>56</v>
      </c>
      <c r="B56" s="7">
        <f>'１'!B56+'２'!B56+'３'!B56+'４'!B56+'５'!B56+'６'!B56+'10'!B56+'11'!B56+'12'!B56</f>
        <v>206</v>
      </c>
      <c r="C56" s="7">
        <f>'１'!C56+'２'!C56+'３'!C56+'４'!C56+'５'!C56+'６'!C56+'10'!C56+'11'!C56+'12'!C56</f>
        <v>219</v>
      </c>
      <c r="D56" s="7">
        <f>'１'!D56+'２'!D56+'３'!D56+'４'!D56+'５'!D56+'６'!D56+'10'!D56+'11'!D56+'12'!D56</f>
        <v>425</v>
      </c>
      <c r="E56" s="7">
        <f>'１'!E56+'２'!E56+'３'!E56+'４'!E56+'５'!E56+'６'!E56+'10'!E56+'11'!E56+'12'!E56</f>
        <v>132</v>
      </c>
      <c r="F56" s="7">
        <f>'１'!F56+'２'!F56+'３'!F56+'４'!F56+'５'!F56+'６'!F56+'10'!F56+'11'!F56+'12'!F56</f>
        <v>142</v>
      </c>
      <c r="G56" s="7">
        <f>'１'!G56+'２'!G56+'３'!G56+'４'!G56+'５'!G56+'６'!G56+'10'!G56+'11'!G56+'12'!G56</f>
        <v>274</v>
      </c>
      <c r="H56" s="10">
        <f t="shared" si="3"/>
        <v>64.08</v>
      </c>
      <c r="I56" s="10">
        <f t="shared" si="4"/>
        <v>64.84</v>
      </c>
      <c r="J56" s="10">
        <f t="shared" si="5"/>
        <v>64.47</v>
      </c>
    </row>
    <row r="57" spans="1:10" x14ac:dyDescent="0.55000000000000004">
      <c r="A57" s="1" t="s">
        <v>57</v>
      </c>
      <c r="B57" s="7">
        <f>'１'!B57+'２'!B57+'３'!B57+'４'!B57+'５'!B57+'６'!B57+'10'!B57+'11'!B57+'12'!B57</f>
        <v>215</v>
      </c>
      <c r="C57" s="7">
        <f>'１'!C57+'２'!C57+'３'!C57+'４'!C57+'５'!C57+'６'!C57+'10'!C57+'11'!C57+'12'!C57</f>
        <v>224</v>
      </c>
      <c r="D57" s="7">
        <f>'１'!D57+'２'!D57+'３'!D57+'４'!D57+'５'!D57+'６'!D57+'10'!D57+'11'!D57+'12'!D57</f>
        <v>439</v>
      </c>
      <c r="E57" s="7">
        <f>'１'!E57+'２'!E57+'３'!E57+'４'!E57+'５'!E57+'６'!E57+'10'!E57+'11'!E57+'12'!E57</f>
        <v>136</v>
      </c>
      <c r="F57" s="7">
        <f>'１'!F57+'２'!F57+'３'!F57+'４'!F57+'５'!F57+'６'!F57+'10'!F57+'11'!F57+'12'!F57</f>
        <v>150</v>
      </c>
      <c r="G57" s="7">
        <f>'１'!G57+'２'!G57+'３'!G57+'４'!G57+'５'!G57+'６'!G57+'10'!G57+'11'!G57+'12'!G57</f>
        <v>286</v>
      </c>
      <c r="H57" s="10">
        <f t="shared" si="3"/>
        <v>63.26</v>
      </c>
      <c r="I57" s="10">
        <f t="shared" si="4"/>
        <v>66.959999999999994</v>
      </c>
      <c r="J57" s="10">
        <f t="shared" si="5"/>
        <v>65.150000000000006</v>
      </c>
    </row>
    <row r="58" spans="1:10" x14ac:dyDescent="0.55000000000000004">
      <c r="A58" s="3" t="s">
        <v>12</v>
      </c>
      <c r="B58" s="11">
        <f>'１'!B58+'２'!B58+'３'!B58+'４'!B58+'５'!B58+'６'!B58+'10'!B58+'11'!B58+'12'!B58</f>
        <v>1128</v>
      </c>
      <c r="C58" s="11">
        <f>'１'!C58+'２'!C58+'３'!C58+'４'!C58+'５'!C58+'６'!C58+'10'!C58+'11'!C58+'12'!C58</f>
        <v>1147</v>
      </c>
      <c r="D58" s="11">
        <f>'１'!D58+'２'!D58+'３'!D58+'４'!D58+'５'!D58+'６'!D58+'10'!D58+'11'!D58+'12'!D58</f>
        <v>2275</v>
      </c>
      <c r="E58" s="11">
        <f>'１'!E58+'２'!E58+'３'!E58+'４'!E58+'５'!E58+'６'!E58+'10'!E58+'11'!E58+'12'!E58</f>
        <v>723</v>
      </c>
      <c r="F58" s="11">
        <f>'１'!F58+'２'!F58+'３'!F58+'４'!F58+'５'!F58+'６'!F58+'10'!F58+'11'!F58+'12'!F58</f>
        <v>731</v>
      </c>
      <c r="G58" s="11">
        <f>'１'!G58+'２'!G58+'３'!G58+'４'!G58+'５'!G58+'６'!G58+'10'!G58+'11'!G58+'12'!G58</f>
        <v>1454</v>
      </c>
      <c r="H58" s="13">
        <f t="shared" si="3"/>
        <v>64.099999999999994</v>
      </c>
      <c r="I58" s="13">
        <f t="shared" si="4"/>
        <v>63.73</v>
      </c>
      <c r="J58" s="13">
        <f t="shared" si="5"/>
        <v>63.91</v>
      </c>
    </row>
    <row r="59" spans="1:10" x14ac:dyDescent="0.55000000000000004">
      <c r="A59" s="1" t="s">
        <v>58</v>
      </c>
      <c r="B59" s="7">
        <f>'１'!B59+'２'!B59+'３'!B59+'４'!B59+'５'!B59+'６'!B59+'10'!B59+'11'!B59+'12'!B59</f>
        <v>213</v>
      </c>
      <c r="C59" s="7">
        <f>'１'!C59+'２'!C59+'３'!C59+'４'!C59+'５'!C59+'６'!C59+'10'!C59+'11'!C59+'12'!C59</f>
        <v>227</v>
      </c>
      <c r="D59" s="7">
        <f>'１'!D59+'２'!D59+'３'!D59+'４'!D59+'５'!D59+'６'!D59+'10'!D59+'11'!D59+'12'!D59</f>
        <v>440</v>
      </c>
      <c r="E59" s="7">
        <f>'１'!E59+'２'!E59+'３'!E59+'４'!E59+'５'!E59+'６'!E59+'10'!E59+'11'!E59+'12'!E59</f>
        <v>159</v>
      </c>
      <c r="F59" s="7">
        <f>'１'!F59+'２'!F59+'３'!F59+'４'!F59+'５'!F59+'６'!F59+'10'!F59+'11'!F59+'12'!F59</f>
        <v>147</v>
      </c>
      <c r="G59" s="7">
        <f>'１'!G59+'２'!G59+'３'!G59+'４'!G59+'５'!G59+'６'!G59+'10'!G59+'11'!G59+'12'!G59</f>
        <v>306</v>
      </c>
      <c r="H59" s="10">
        <f t="shared" si="3"/>
        <v>74.650000000000006</v>
      </c>
      <c r="I59" s="10">
        <f t="shared" si="4"/>
        <v>64.760000000000005</v>
      </c>
      <c r="J59" s="10">
        <f t="shared" si="5"/>
        <v>69.55</v>
      </c>
    </row>
    <row r="60" spans="1:10" x14ac:dyDescent="0.55000000000000004">
      <c r="A60" s="1" t="s">
        <v>59</v>
      </c>
      <c r="B60" s="7">
        <f>'１'!B60+'２'!B60+'３'!B60+'４'!B60+'５'!B60+'６'!B60+'10'!B60+'11'!B60+'12'!B60</f>
        <v>243</v>
      </c>
      <c r="C60" s="7">
        <f>'１'!C60+'２'!C60+'３'!C60+'４'!C60+'５'!C60+'６'!C60+'10'!C60+'11'!C60+'12'!C60</f>
        <v>244</v>
      </c>
      <c r="D60" s="7">
        <f>'１'!D60+'２'!D60+'３'!D60+'４'!D60+'５'!D60+'６'!D60+'10'!D60+'11'!D60+'12'!D60</f>
        <v>487</v>
      </c>
      <c r="E60" s="7">
        <f>'１'!E60+'２'!E60+'３'!E60+'４'!E60+'５'!E60+'６'!E60+'10'!E60+'11'!E60+'12'!E60</f>
        <v>163</v>
      </c>
      <c r="F60" s="7">
        <f>'１'!F60+'２'!F60+'３'!F60+'４'!F60+'５'!F60+'６'!F60+'10'!F60+'11'!F60+'12'!F60</f>
        <v>165</v>
      </c>
      <c r="G60" s="7">
        <f>'１'!G60+'２'!G60+'３'!G60+'４'!G60+'５'!G60+'６'!G60+'10'!G60+'11'!G60+'12'!G60</f>
        <v>328</v>
      </c>
      <c r="H60" s="10">
        <f t="shared" si="3"/>
        <v>67.08</v>
      </c>
      <c r="I60" s="10">
        <f t="shared" si="4"/>
        <v>67.62</v>
      </c>
      <c r="J60" s="10">
        <f t="shared" si="5"/>
        <v>67.349999999999994</v>
      </c>
    </row>
    <row r="61" spans="1:10" x14ac:dyDescent="0.55000000000000004">
      <c r="A61" s="1" t="s">
        <v>60</v>
      </c>
      <c r="B61" s="7">
        <f>'１'!B61+'２'!B61+'３'!B61+'４'!B61+'５'!B61+'６'!B61+'10'!B61+'11'!B61+'12'!B61</f>
        <v>198</v>
      </c>
      <c r="C61" s="7">
        <f>'１'!C61+'２'!C61+'３'!C61+'４'!C61+'５'!C61+'６'!C61+'10'!C61+'11'!C61+'12'!C61</f>
        <v>202</v>
      </c>
      <c r="D61" s="7">
        <f>'１'!D61+'２'!D61+'３'!D61+'４'!D61+'５'!D61+'６'!D61+'10'!D61+'11'!D61+'12'!D61</f>
        <v>400</v>
      </c>
      <c r="E61" s="7">
        <f>'１'!E61+'２'!E61+'３'!E61+'４'!E61+'５'!E61+'６'!E61+'10'!E61+'11'!E61+'12'!E61</f>
        <v>122</v>
      </c>
      <c r="F61" s="7">
        <f>'１'!F61+'２'!F61+'３'!F61+'４'!F61+'５'!F61+'６'!F61+'10'!F61+'11'!F61+'12'!F61</f>
        <v>142</v>
      </c>
      <c r="G61" s="7">
        <f>'１'!G61+'２'!G61+'３'!G61+'４'!G61+'５'!G61+'６'!G61+'10'!G61+'11'!G61+'12'!G61</f>
        <v>264</v>
      </c>
      <c r="H61" s="10">
        <f t="shared" si="3"/>
        <v>61.62</v>
      </c>
      <c r="I61" s="10">
        <f t="shared" si="4"/>
        <v>70.3</v>
      </c>
      <c r="J61" s="10">
        <f t="shared" si="5"/>
        <v>66</v>
      </c>
    </row>
    <row r="62" spans="1:10" x14ac:dyDescent="0.55000000000000004">
      <c r="A62" s="1" t="s">
        <v>61</v>
      </c>
      <c r="B62" s="7">
        <f>'１'!B62+'２'!B62+'３'!B62+'４'!B62+'５'!B62+'６'!B62+'10'!B62+'11'!B62+'12'!B62</f>
        <v>212</v>
      </c>
      <c r="C62" s="7">
        <f>'１'!C62+'２'!C62+'３'!C62+'４'!C62+'５'!C62+'６'!C62+'10'!C62+'11'!C62+'12'!C62</f>
        <v>195</v>
      </c>
      <c r="D62" s="7">
        <f>'１'!D62+'２'!D62+'３'!D62+'４'!D62+'５'!D62+'６'!D62+'10'!D62+'11'!D62+'12'!D62</f>
        <v>407</v>
      </c>
      <c r="E62" s="7">
        <f>'１'!E62+'２'!E62+'３'!E62+'４'!E62+'５'!E62+'６'!E62+'10'!E62+'11'!E62+'12'!E62</f>
        <v>153</v>
      </c>
      <c r="F62" s="7">
        <f>'１'!F62+'２'!F62+'３'!F62+'４'!F62+'５'!F62+'６'!F62+'10'!F62+'11'!F62+'12'!F62</f>
        <v>133</v>
      </c>
      <c r="G62" s="7">
        <f>'１'!G62+'２'!G62+'３'!G62+'４'!G62+'５'!G62+'６'!G62+'10'!G62+'11'!G62+'12'!G62</f>
        <v>286</v>
      </c>
      <c r="H62" s="10">
        <f t="shared" si="3"/>
        <v>72.17</v>
      </c>
      <c r="I62" s="10">
        <f t="shared" si="4"/>
        <v>68.209999999999994</v>
      </c>
      <c r="J62" s="10">
        <f t="shared" si="5"/>
        <v>70.27</v>
      </c>
    </row>
    <row r="63" spans="1:10" x14ac:dyDescent="0.55000000000000004">
      <c r="A63" s="1" t="s">
        <v>62</v>
      </c>
      <c r="B63" s="7">
        <f>'１'!B63+'２'!B63+'３'!B63+'４'!B63+'５'!B63+'６'!B63+'10'!B63+'11'!B63+'12'!B63</f>
        <v>228</v>
      </c>
      <c r="C63" s="7">
        <f>'１'!C63+'２'!C63+'３'!C63+'４'!C63+'５'!C63+'６'!C63+'10'!C63+'11'!C63+'12'!C63</f>
        <v>243</v>
      </c>
      <c r="D63" s="7">
        <f>'１'!D63+'２'!D63+'３'!D63+'４'!D63+'５'!D63+'６'!D63+'10'!D63+'11'!D63+'12'!D63</f>
        <v>471</v>
      </c>
      <c r="E63" s="7">
        <f>'１'!E63+'２'!E63+'３'!E63+'４'!E63+'５'!E63+'６'!E63+'10'!E63+'11'!E63+'12'!E63</f>
        <v>148</v>
      </c>
      <c r="F63" s="7">
        <f>'１'!F63+'２'!F63+'３'!F63+'４'!F63+'５'!F63+'６'!F63+'10'!F63+'11'!F63+'12'!F63</f>
        <v>172</v>
      </c>
      <c r="G63" s="7">
        <f>'１'!G63+'２'!G63+'３'!G63+'４'!G63+'５'!G63+'６'!G63+'10'!G63+'11'!G63+'12'!G63</f>
        <v>320</v>
      </c>
      <c r="H63" s="10">
        <f t="shared" si="3"/>
        <v>64.91</v>
      </c>
      <c r="I63" s="10">
        <f t="shared" si="4"/>
        <v>70.78</v>
      </c>
      <c r="J63" s="10">
        <f t="shared" si="5"/>
        <v>67.94</v>
      </c>
    </row>
    <row r="64" spans="1:10" x14ac:dyDescent="0.55000000000000004">
      <c r="A64" s="3" t="s">
        <v>12</v>
      </c>
      <c r="B64" s="11">
        <f>'１'!B64+'２'!B64+'３'!B64+'４'!B64+'５'!B64+'６'!B64+'10'!B64+'11'!B64+'12'!B64</f>
        <v>1094</v>
      </c>
      <c r="C64" s="11">
        <f>'１'!C64+'２'!C64+'３'!C64+'４'!C64+'５'!C64+'６'!C64+'10'!C64+'11'!C64+'12'!C64</f>
        <v>1111</v>
      </c>
      <c r="D64" s="11">
        <f>'１'!D64+'２'!D64+'３'!D64+'４'!D64+'５'!D64+'６'!D64+'10'!D64+'11'!D64+'12'!D64</f>
        <v>2205</v>
      </c>
      <c r="E64" s="11">
        <f>'１'!E64+'２'!E64+'３'!E64+'４'!E64+'５'!E64+'６'!E64+'10'!E64+'11'!E64+'12'!E64</f>
        <v>745</v>
      </c>
      <c r="F64" s="11">
        <f>'１'!F64+'２'!F64+'３'!F64+'４'!F64+'５'!F64+'６'!F64+'10'!F64+'11'!F64+'12'!F64</f>
        <v>759</v>
      </c>
      <c r="G64" s="11">
        <f>'１'!G64+'２'!G64+'３'!G64+'４'!G64+'５'!G64+'６'!G64+'10'!G64+'11'!G64+'12'!G64</f>
        <v>1504</v>
      </c>
      <c r="H64" s="13">
        <f t="shared" si="3"/>
        <v>68.099999999999994</v>
      </c>
      <c r="I64" s="13">
        <f t="shared" si="4"/>
        <v>68.319999999999993</v>
      </c>
      <c r="J64" s="13">
        <f t="shared" si="5"/>
        <v>68.209999999999994</v>
      </c>
    </row>
    <row r="65" spans="1:10" x14ac:dyDescent="0.55000000000000004">
      <c r="A65" s="1" t="s">
        <v>63</v>
      </c>
      <c r="B65" s="7">
        <f>'１'!B65+'２'!B65+'３'!B65+'４'!B65+'５'!B65+'６'!B65+'10'!B65+'11'!B65+'12'!B65</f>
        <v>231</v>
      </c>
      <c r="C65" s="7">
        <f>'１'!C65+'２'!C65+'３'!C65+'４'!C65+'５'!C65+'６'!C65+'10'!C65+'11'!C65+'12'!C65</f>
        <v>241</v>
      </c>
      <c r="D65" s="7">
        <f>'１'!D65+'２'!D65+'３'!D65+'４'!D65+'５'!D65+'６'!D65+'10'!D65+'11'!D65+'12'!D65</f>
        <v>472</v>
      </c>
      <c r="E65" s="7">
        <f>'１'!E65+'２'!E65+'３'!E65+'４'!E65+'５'!E65+'６'!E65+'10'!E65+'11'!E65+'12'!E65</f>
        <v>169</v>
      </c>
      <c r="F65" s="7">
        <f>'１'!F65+'２'!F65+'３'!F65+'４'!F65+'５'!F65+'６'!F65+'10'!F65+'11'!F65+'12'!F65</f>
        <v>174</v>
      </c>
      <c r="G65" s="7">
        <f>'１'!G65+'２'!G65+'３'!G65+'４'!G65+'５'!G65+'６'!G65+'10'!G65+'11'!G65+'12'!G65</f>
        <v>343</v>
      </c>
      <c r="H65" s="10">
        <f t="shared" si="3"/>
        <v>73.16</v>
      </c>
      <c r="I65" s="10">
        <f t="shared" si="4"/>
        <v>72.2</v>
      </c>
      <c r="J65" s="10">
        <f t="shared" si="5"/>
        <v>72.67</v>
      </c>
    </row>
    <row r="66" spans="1:10" x14ac:dyDescent="0.55000000000000004">
      <c r="A66" s="1" t="s">
        <v>64</v>
      </c>
      <c r="B66" s="7">
        <f>'１'!B66+'２'!B66+'３'!B66+'４'!B66+'５'!B66+'６'!B66+'10'!B66+'11'!B66+'12'!B66</f>
        <v>216</v>
      </c>
      <c r="C66" s="7">
        <f>'１'!C66+'２'!C66+'３'!C66+'４'!C66+'５'!C66+'６'!C66+'10'!C66+'11'!C66+'12'!C66</f>
        <v>273</v>
      </c>
      <c r="D66" s="7">
        <f>'１'!D66+'２'!D66+'３'!D66+'４'!D66+'５'!D66+'６'!D66+'10'!D66+'11'!D66+'12'!D66</f>
        <v>489</v>
      </c>
      <c r="E66" s="7">
        <f>'１'!E66+'２'!E66+'３'!E66+'４'!E66+'５'!E66+'６'!E66+'10'!E66+'11'!E66+'12'!E66</f>
        <v>147</v>
      </c>
      <c r="F66" s="7">
        <f>'１'!F66+'２'!F66+'３'!F66+'４'!F66+'５'!F66+'６'!F66+'10'!F66+'11'!F66+'12'!F66</f>
        <v>184</v>
      </c>
      <c r="G66" s="7">
        <f>'１'!G66+'２'!G66+'３'!G66+'４'!G66+'５'!G66+'６'!G66+'10'!G66+'11'!G66+'12'!G66</f>
        <v>331</v>
      </c>
      <c r="H66" s="10">
        <f t="shared" ref="H66:H102" si="6">ROUND(E66/B66*100,2)</f>
        <v>68.06</v>
      </c>
      <c r="I66" s="10">
        <f t="shared" ref="I66:I102" si="7">ROUND(F66/C66*100,2)</f>
        <v>67.400000000000006</v>
      </c>
      <c r="J66" s="10">
        <f t="shared" ref="J66:J102" si="8">ROUND(G66/D66*100,2)</f>
        <v>67.69</v>
      </c>
    </row>
    <row r="67" spans="1:10" x14ac:dyDescent="0.55000000000000004">
      <c r="A67" s="1" t="s">
        <v>65</v>
      </c>
      <c r="B67" s="7">
        <f>'１'!B67+'２'!B67+'３'!B67+'４'!B67+'５'!B67+'６'!B67+'10'!B67+'11'!B67+'12'!B67</f>
        <v>233</v>
      </c>
      <c r="C67" s="7">
        <f>'１'!C67+'２'!C67+'３'!C67+'４'!C67+'５'!C67+'６'!C67+'10'!C67+'11'!C67+'12'!C67</f>
        <v>281</v>
      </c>
      <c r="D67" s="7">
        <f>'１'!D67+'２'!D67+'３'!D67+'４'!D67+'５'!D67+'６'!D67+'10'!D67+'11'!D67+'12'!D67</f>
        <v>514</v>
      </c>
      <c r="E67" s="7">
        <f>'１'!E67+'２'!E67+'３'!E67+'４'!E67+'５'!E67+'６'!E67+'10'!E67+'11'!E67+'12'!E67</f>
        <v>164</v>
      </c>
      <c r="F67" s="7">
        <f>'１'!F67+'２'!F67+'３'!F67+'４'!F67+'５'!F67+'６'!F67+'10'!F67+'11'!F67+'12'!F67</f>
        <v>188</v>
      </c>
      <c r="G67" s="7">
        <f>'１'!G67+'２'!G67+'３'!G67+'４'!G67+'５'!G67+'６'!G67+'10'!G67+'11'!G67+'12'!G67</f>
        <v>352</v>
      </c>
      <c r="H67" s="10">
        <f t="shared" si="6"/>
        <v>70.39</v>
      </c>
      <c r="I67" s="10">
        <f t="shared" si="7"/>
        <v>66.900000000000006</v>
      </c>
      <c r="J67" s="10">
        <f t="shared" si="8"/>
        <v>68.48</v>
      </c>
    </row>
    <row r="68" spans="1:10" x14ac:dyDescent="0.55000000000000004">
      <c r="A68" s="1" t="s">
        <v>66</v>
      </c>
      <c r="B68" s="7">
        <f>'１'!B68+'２'!B68+'３'!B68+'４'!B68+'５'!B68+'６'!B68+'10'!B68+'11'!B68+'12'!B68</f>
        <v>238</v>
      </c>
      <c r="C68" s="7">
        <f>'１'!C68+'２'!C68+'３'!C68+'４'!C68+'５'!C68+'６'!C68+'10'!C68+'11'!C68+'12'!C68</f>
        <v>286</v>
      </c>
      <c r="D68" s="7">
        <f>'１'!D68+'２'!D68+'３'!D68+'４'!D68+'５'!D68+'６'!D68+'10'!D68+'11'!D68+'12'!D68</f>
        <v>524</v>
      </c>
      <c r="E68" s="7">
        <f>'１'!E68+'２'!E68+'３'!E68+'４'!E68+'５'!E68+'６'!E68+'10'!E68+'11'!E68+'12'!E68</f>
        <v>178</v>
      </c>
      <c r="F68" s="7">
        <f>'１'!F68+'２'!F68+'３'!F68+'４'!F68+'５'!F68+'６'!F68+'10'!F68+'11'!F68+'12'!F68</f>
        <v>190</v>
      </c>
      <c r="G68" s="7">
        <f>'１'!G68+'２'!G68+'３'!G68+'４'!G68+'５'!G68+'６'!G68+'10'!G68+'11'!G68+'12'!G68</f>
        <v>368</v>
      </c>
      <c r="H68" s="10">
        <f t="shared" si="6"/>
        <v>74.790000000000006</v>
      </c>
      <c r="I68" s="10">
        <f t="shared" si="7"/>
        <v>66.430000000000007</v>
      </c>
      <c r="J68" s="10">
        <f t="shared" si="8"/>
        <v>70.23</v>
      </c>
    </row>
    <row r="69" spans="1:10" x14ac:dyDescent="0.55000000000000004">
      <c r="A69" s="1" t="s">
        <v>67</v>
      </c>
      <c r="B69" s="7">
        <f>'１'!B69+'２'!B69+'３'!B69+'４'!B69+'５'!B69+'６'!B69+'10'!B69+'11'!B69+'12'!B69</f>
        <v>265</v>
      </c>
      <c r="C69" s="7">
        <f>'１'!C69+'２'!C69+'３'!C69+'４'!C69+'５'!C69+'６'!C69+'10'!C69+'11'!C69+'12'!C69</f>
        <v>264</v>
      </c>
      <c r="D69" s="7">
        <f>'１'!D69+'２'!D69+'３'!D69+'４'!D69+'５'!D69+'６'!D69+'10'!D69+'11'!D69+'12'!D69</f>
        <v>529</v>
      </c>
      <c r="E69" s="7">
        <f>'１'!E69+'２'!E69+'３'!E69+'４'!E69+'５'!E69+'６'!E69+'10'!E69+'11'!E69+'12'!E69</f>
        <v>194</v>
      </c>
      <c r="F69" s="7">
        <f>'１'!F69+'２'!F69+'３'!F69+'４'!F69+'５'!F69+'６'!F69+'10'!F69+'11'!F69+'12'!F69</f>
        <v>181</v>
      </c>
      <c r="G69" s="7">
        <f>'１'!G69+'２'!G69+'３'!G69+'４'!G69+'５'!G69+'６'!G69+'10'!G69+'11'!G69+'12'!G69</f>
        <v>375</v>
      </c>
      <c r="H69" s="10">
        <f t="shared" si="6"/>
        <v>73.209999999999994</v>
      </c>
      <c r="I69" s="10">
        <f t="shared" si="7"/>
        <v>68.56</v>
      </c>
      <c r="J69" s="10">
        <f t="shared" si="8"/>
        <v>70.89</v>
      </c>
    </row>
    <row r="70" spans="1:10" x14ac:dyDescent="0.55000000000000004">
      <c r="A70" s="3" t="s">
        <v>12</v>
      </c>
      <c r="B70" s="11">
        <f>'１'!B70+'２'!B70+'３'!B70+'４'!B70+'５'!B70+'６'!B70+'10'!B70+'11'!B70+'12'!B70</f>
        <v>1183</v>
      </c>
      <c r="C70" s="11">
        <f>'１'!C70+'２'!C70+'３'!C70+'４'!C70+'５'!C70+'６'!C70+'10'!C70+'11'!C70+'12'!C70</f>
        <v>1345</v>
      </c>
      <c r="D70" s="11">
        <f>'１'!D70+'２'!D70+'３'!D70+'４'!D70+'５'!D70+'６'!D70+'10'!D70+'11'!D70+'12'!D70</f>
        <v>2528</v>
      </c>
      <c r="E70" s="11">
        <f>'１'!E70+'２'!E70+'３'!E70+'４'!E70+'５'!E70+'６'!E70+'10'!E70+'11'!E70+'12'!E70</f>
        <v>852</v>
      </c>
      <c r="F70" s="11">
        <f>'１'!F70+'２'!F70+'３'!F70+'４'!F70+'５'!F70+'６'!F70+'10'!F70+'11'!F70+'12'!F70</f>
        <v>917</v>
      </c>
      <c r="G70" s="11">
        <f>'１'!G70+'２'!G70+'３'!G70+'４'!G70+'５'!G70+'６'!G70+'10'!G70+'11'!G70+'12'!G70</f>
        <v>1769</v>
      </c>
      <c r="H70" s="13">
        <f t="shared" si="6"/>
        <v>72.02</v>
      </c>
      <c r="I70" s="13">
        <f t="shared" si="7"/>
        <v>68.180000000000007</v>
      </c>
      <c r="J70" s="13">
        <f t="shared" si="8"/>
        <v>69.98</v>
      </c>
    </row>
    <row r="71" spans="1:10" x14ac:dyDescent="0.55000000000000004">
      <c r="A71" s="1" t="s">
        <v>68</v>
      </c>
      <c r="B71" s="7">
        <f>'１'!B71+'２'!B71+'３'!B71+'４'!B71+'５'!B71+'６'!B71+'10'!B71+'11'!B71+'12'!B71</f>
        <v>284</v>
      </c>
      <c r="C71" s="7">
        <f>'１'!C71+'２'!C71+'３'!C71+'４'!C71+'５'!C71+'６'!C71+'10'!C71+'11'!C71+'12'!C71</f>
        <v>313</v>
      </c>
      <c r="D71" s="7">
        <f>'１'!D71+'２'!D71+'３'!D71+'４'!D71+'５'!D71+'６'!D71+'10'!D71+'11'!D71+'12'!D71</f>
        <v>597</v>
      </c>
      <c r="E71" s="7">
        <f>'１'!E71+'２'!E71+'３'!E71+'４'!E71+'５'!E71+'６'!E71+'10'!E71+'11'!E71+'12'!E71</f>
        <v>209</v>
      </c>
      <c r="F71" s="7">
        <f>'１'!F71+'２'!F71+'３'!F71+'４'!F71+'５'!F71+'６'!F71+'10'!F71+'11'!F71+'12'!F71</f>
        <v>204</v>
      </c>
      <c r="G71" s="7">
        <f>'１'!G71+'２'!G71+'３'!G71+'４'!G71+'５'!G71+'６'!G71+'10'!G71+'11'!G71+'12'!G71</f>
        <v>413</v>
      </c>
      <c r="H71" s="10">
        <f t="shared" si="6"/>
        <v>73.59</v>
      </c>
      <c r="I71" s="10">
        <f t="shared" si="7"/>
        <v>65.180000000000007</v>
      </c>
      <c r="J71" s="10">
        <f t="shared" si="8"/>
        <v>69.180000000000007</v>
      </c>
    </row>
    <row r="72" spans="1:10" x14ac:dyDescent="0.55000000000000004">
      <c r="A72" s="1" t="s">
        <v>69</v>
      </c>
      <c r="B72" s="7">
        <f>'１'!B72+'２'!B72+'３'!B72+'４'!B72+'５'!B72+'６'!B72+'10'!B72+'11'!B72+'12'!B72</f>
        <v>268</v>
      </c>
      <c r="C72" s="7">
        <f>'１'!C72+'２'!C72+'３'!C72+'４'!C72+'５'!C72+'６'!C72+'10'!C72+'11'!C72+'12'!C72</f>
        <v>312</v>
      </c>
      <c r="D72" s="7">
        <f>'１'!D72+'２'!D72+'３'!D72+'４'!D72+'５'!D72+'６'!D72+'10'!D72+'11'!D72+'12'!D72</f>
        <v>580</v>
      </c>
      <c r="E72" s="7">
        <f>'１'!E72+'２'!E72+'３'!E72+'４'!E72+'５'!E72+'６'!E72+'10'!E72+'11'!E72+'12'!E72</f>
        <v>188</v>
      </c>
      <c r="F72" s="7">
        <f>'１'!F72+'２'!F72+'３'!F72+'４'!F72+'５'!F72+'６'!F72+'10'!F72+'11'!F72+'12'!F72</f>
        <v>224</v>
      </c>
      <c r="G72" s="7">
        <f>'１'!G72+'２'!G72+'３'!G72+'４'!G72+'５'!G72+'６'!G72+'10'!G72+'11'!G72+'12'!G72</f>
        <v>412</v>
      </c>
      <c r="H72" s="10">
        <f t="shared" si="6"/>
        <v>70.150000000000006</v>
      </c>
      <c r="I72" s="10">
        <f t="shared" si="7"/>
        <v>71.790000000000006</v>
      </c>
      <c r="J72" s="10">
        <f t="shared" si="8"/>
        <v>71.03</v>
      </c>
    </row>
    <row r="73" spans="1:10" x14ac:dyDescent="0.55000000000000004">
      <c r="A73" s="1" t="s">
        <v>70</v>
      </c>
      <c r="B73" s="7">
        <f>'１'!B73+'２'!B73+'３'!B73+'４'!B73+'５'!B73+'６'!B73+'10'!B73+'11'!B73+'12'!B73</f>
        <v>266</v>
      </c>
      <c r="C73" s="7">
        <f>'１'!C73+'２'!C73+'３'!C73+'４'!C73+'５'!C73+'６'!C73+'10'!C73+'11'!C73+'12'!C73</f>
        <v>326</v>
      </c>
      <c r="D73" s="7">
        <f>'１'!D73+'２'!D73+'３'!D73+'４'!D73+'５'!D73+'６'!D73+'10'!D73+'11'!D73+'12'!D73</f>
        <v>592</v>
      </c>
      <c r="E73" s="7">
        <f>'１'!E73+'２'!E73+'３'!E73+'４'!E73+'５'!E73+'６'!E73+'10'!E73+'11'!E73+'12'!E73</f>
        <v>188</v>
      </c>
      <c r="F73" s="7">
        <f>'１'!F73+'２'!F73+'３'!F73+'４'!F73+'５'!F73+'６'!F73+'10'!F73+'11'!F73+'12'!F73</f>
        <v>207</v>
      </c>
      <c r="G73" s="7">
        <f>'１'!G73+'２'!G73+'３'!G73+'４'!G73+'５'!G73+'６'!G73+'10'!G73+'11'!G73+'12'!G73</f>
        <v>395</v>
      </c>
      <c r="H73" s="10">
        <f t="shared" si="6"/>
        <v>70.680000000000007</v>
      </c>
      <c r="I73" s="10">
        <f t="shared" si="7"/>
        <v>63.5</v>
      </c>
      <c r="J73" s="10">
        <f t="shared" si="8"/>
        <v>66.72</v>
      </c>
    </row>
    <row r="74" spans="1:10" x14ac:dyDescent="0.55000000000000004">
      <c r="A74" s="1" t="s">
        <v>71</v>
      </c>
      <c r="B74" s="7">
        <f>'１'!B74+'２'!B74+'３'!B74+'４'!B74+'５'!B74+'６'!B74+'10'!B74+'11'!B74+'12'!B74</f>
        <v>210</v>
      </c>
      <c r="C74" s="7">
        <f>'１'!C74+'２'!C74+'３'!C74+'４'!C74+'５'!C74+'６'!C74+'10'!C74+'11'!C74+'12'!C74</f>
        <v>246</v>
      </c>
      <c r="D74" s="7">
        <f>'１'!D74+'２'!D74+'３'!D74+'４'!D74+'５'!D74+'６'!D74+'10'!D74+'11'!D74+'12'!D74</f>
        <v>456</v>
      </c>
      <c r="E74" s="7">
        <f>'１'!E74+'２'!E74+'３'!E74+'４'!E74+'５'!E74+'６'!E74+'10'!E74+'11'!E74+'12'!E74</f>
        <v>139</v>
      </c>
      <c r="F74" s="7">
        <f>'１'!F74+'２'!F74+'３'!F74+'４'!F74+'５'!F74+'６'!F74+'10'!F74+'11'!F74+'12'!F74</f>
        <v>146</v>
      </c>
      <c r="G74" s="7">
        <f>'１'!G74+'２'!G74+'３'!G74+'４'!G74+'５'!G74+'６'!G74+'10'!G74+'11'!G74+'12'!G74</f>
        <v>285</v>
      </c>
      <c r="H74" s="10">
        <f t="shared" si="6"/>
        <v>66.19</v>
      </c>
      <c r="I74" s="10">
        <f t="shared" si="7"/>
        <v>59.35</v>
      </c>
      <c r="J74" s="10">
        <f t="shared" si="8"/>
        <v>62.5</v>
      </c>
    </row>
    <row r="75" spans="1:10" x14ac:dyDescent="0.55000000000000004">
      <c r="A75" s="1" t="s">
        <v>72</v>
      </c>
      <c r="B75" s="7">
        <f>'１'!B75+'２'!B75+'３'!B75+'４'!B75+'５'!B75+'６'!B75+'10'!B75+'11'!B75+'12'!B75</f>
        <v>156</v>
      </c>
      <c r="C75" s="7">
        <f>'１'!C75+'２'!C75+'３'!C75+'４'!C75+'５'!C75+'６'!C75+'10'!C75+'11'!C75+'12'!C75</f>
        <v>146</v>
      </c>
      <c r="D75" s="7">
        <f>'１'!D75+'２'!D75+'３'!D75+'４'!D75+'５'!D75+'６'!D75+'10'!D75+'11'!D75+'12'!D75</f>
        <v>302</v>
      </c>
      <c r="E75" s="7">
        <f>'１'!E75+'２'!E75+'３'!E75+'４'!E75+'５'!E75+'６'!E75+'10'!E75+'11'!E75+'12'!E75</f>
        <v>106</v>
      </c>
      <c r="F75" s="7">
        <f>'１'!F75+'２'!F75+'３'!F75+'４'!F75+'５'!F75+'６'!F75+'10'!F75+'11'!F75+'12'!F75</f>
        <v>88</v>
      </c>
      <c r="G75" s="7">
        <f>'１'!G75+'２'!G75+'３'!G75+'４'!G75+'５'!G75+'６'!G75+'10'!G75+'11'!G75+'12'!G75</f>
        <v>194</v>
      </c>
      <c r="H75" s="10">
        <f t="shared" si="6"/>
        <v>67.95</v>
      </c>
      <c r="I75" s="10">
        <f t="shared" si="7"/>
        <v>60.27</v>
      </c>
      <c r="J75" s="10">
        <f t="shared" si="8"/>
        <v>64.239999999999995</v>
      </c>
    </row>
    <row r="76" spans="1:10" x14ac:dyDescent="0.55000000000000004">
      <c r="A76" s="3" t="s">
        <v>12</v>
      </c>
      <c r="B76" s="11">
        <f>'１'!B76+'２'!B76+'３'!B76+'４'!B76+'５'!B76+'６'!B76+'10'!B76+'11'!B76+'12'!B76</f>
        <v>1184</v>
      </c>
      <c r="C76" s="11">
        <f>'１'!C76+'２'!C76+'３'!C76+'４'!C76+'５'!C76+'６'!C76+'10'!C76+'11'!C76+'12'!C76</f>
        <v>1343</v>
      </c>
      <c r="D76" s="11">
        <f>'１'!D76+'２'!D76+'３'!D76+'４'!D76+'５'!D76+'６'!D76+'10'!D76+'11'!D76+'12'!D76</f>
        <v>2527</v>
      </c>
      <c r="E76" s="11">
        <f>'１'!E76+'２'!E76+'３'!E76+'４'!E76+'５'!E76+'６'!E76+'10'!E76+'11'!E76+'12'!E76</f>
        <v>830</v>
      </c>
      <c r="F76" s="11">
        <f>'１'!F76+'２'!F76+'３'!F76+'４'!F76+'５'!F76+'６'!F76+'10'!F76+'11'!F76+'12'!F76</f>
        <v>869</v>
      </c>
      <c r="G76" s="11">
        <f>'１'!G76+'２'!G76+'３'!G76+'４'!G76+'５'!G76+'６'!G76+'10'!G76+'11'!G76+'12'!G76</f>
        <v>1699</v>
      </c>
      <c r="H76" s="13">
        <f t="shared" si="6"/>
        <v>70.099999999999994</v>
      </c>
      <c r="I76" s="13">
        <f t="shared" si="7"/>
        <v>64.709999999999994</v>
      </c>
      <c r="J76" s="13">
        <f t="shared" si="8"/>
        <v>67.23</v>
      </c>
    </row>
    <row r="77" spans="1:10" x14ac:dyDescent="0.55000000000000004">
      <c r="A77" s="1" t="s">
        <v>73</v>
      </c>
      <c r="B77" s="7">
        <f>'１'!B77+'２'!B77+'３'!B77+'４'!B77+'５'!B77+'６'!B77+'10'!B77+'11'!B77+'12'!B77</f>
        <v>156</v>
      </c>
      <c r="C77" s="7">
        <f>'１'!C77+'２'!C77+'３'!C77+'４'!C77+'５'!C77+'６'!C77+'10'!C77+'11'!C77+'12'!C77</f>
        <v>195</v>
      </c>
      <c r="D77" s="7">
        <f>'１'!D77+'２'!D77+'３'!D77+'４'!D77+'５'!D77+'６'!D77+'10'!D77+'11'!D77+'12'!D77</f>
        <v>351</v>
      </c>
      <c r="E77" s="7">
        <f>'１'!E77+'２'!E77+'３'!E77+'４'!E77+'５'!E77+'６'!E77+'10'!E77+'11'!E77+'12'!E77</f>
        <v>99</v>
      </c>
      <c r="F77" s="7">
        <f>'１'!F77+'２'!F77+'３'!F77+'４'!F77+'５'!F77+'６'!F77+'10'!F77+'11'!F77+'12'!F77</f>
        <v>120</v>
      </c>
      <c r="G77" s="7">
        <f>'１'!G77+'２'!G77+'３'!G77+'４'!G77+'５'!G77+'６'!G77+'10'!G77+'11'!G77+'12'!G77</f>
        <v>219</v>
      </c>
      <c r="H77" s="10">
        <f t="shared" si="6"/>
        <v>63.46</v>
      </c>
      <c r="I77" s="10">
        <f t="shared" si="7"/>
        <v>61.54</v>
      </c>
      <c r="J77" s="10">
        <f t="shared" si="8"/>
        <v>62.39</v>
      </c>
    </row>
    <row r="78" spans="1:10" x14ac:dyDescent="0.55000000000000004">
      <c r="A78" s="1" t="s">
        <v>74</v>
      </c>
      <c r="B78" s="7">
        <f>'１'!B78+'２'!B78+'３'!B78+'４'!B78+'５'!B78+'６'!B78+'10'!B78+'11'!B78+'12'!B78</f>
        <v>192</v>
      </c>
      <c r="C78" s="7">
        <f>'１'!C78+'２'!C78+'３'!C78+'４'!C78+'５'!C78+'６'!C78+'10'!C78+'11'!C78+'12'!C78</f>
        <v>213</v>
      </c>
      <c r="D78" s="7">
        <f>'１'!D78+'２'!D78+'３'!D78+'４'!D78+'５'!D78+'６'!D78+'10'!D78+'11'!D78+'12'!D78</f>
        <v>405</v>
      </c>
      <c r="E78" s="7">
        <f>'１'!E78+'２'!E78+'３'!E78+'４'!E78+'５'!E78+'６'!E78+'10'!E78+'11'!E78+'12'!E78</f>
        <v>117</v>
      </c>
      <c r="F78" s="7">
        <f>'１'!F78+'２'!F78+'３'!F78+'４'!F78+'５'!F78+'６'!F78+'10'!F78+'11'!F78+'12'!F78</f>
        <v>127</v>
      </c>
      <c r="G78" s="7">
        <f>'１'!G78+'２'!G78+'３'!G78+'４'!G78+'５'!G78+'６'!G78+'10'!G78+'11'!G78+'12'!G78</f>
        <v>244</v>
      </c>
      <c r="H78" s="10">
        <f t="shared" si="6"/>
        <v>60.94</v>
      </c>
      <c r="I78" s="10">
        <f t="shared" si="7"/>
        <v>59.62</v>
      </c>
      <c r="J78" s="10">
        <f t="shared" si="8"/>
        <v>60.25</v>
      </c>
    </row>
    <row r="79" spans="1:10" x14ac:dyDescent="0.55000000000000004">
      <c r="A79" s="1" t="s">
        <v>75</v>
      </c>
      <c r="B79" s="7">
        <f>'１'!B79+'２'!B79+'３'!B79+'４'!B79+'５'!B79+'６'!B79+'10'!B79+'11'!B79+'12'!B79</f>
        <v>164</v>
      </c>
      <c r="C79" s="7">
        <f>'１'!C79+'２'!C79+'３'!C79+'４'!C79+'５'!C79+'６'!C79+'10'!C79+'11'!C79+'12'!C79</f>
        <v>199</v>
      </c>
      <c r="D79" s="7">
        <f>'１'!D79+'２'!D79+'３'!D79+'４'!D79+'５'!D79+'６'!D79+'10'!D79+'11'!D79+'12'!D79</f>
        <v>363</v>
      </c>
      <c r="E79" s="7">
        <f>'１'!E79+'２'!E79+'３'!E79+'４'!E79+'５'!E79+'６'!E79+'10'!E79+'11'!E79+'12'!E79</f>
        <v>117</v>
      </c>
      <c r="F79" s="7">
        <f>'１'!F79+'２'!F79+'３'!F79+'４'!F79+'５'!F79+'６'!F79+'10'!F79+'11'!F79+'12'!F79</f>
        <v>114</v>
      </c>
      <c r="G79" s="7">
        <f>'１'!G79+'２'!G79+'３'!G79+'４'!G79+'５'!G79+'６'!G79+'10'!G79+'11'!G79+'12'!G79</f>
        <v>231</v>
      </c>
      <c r="H79" s="10">
        <f t="shared" si="6"/>
        <v>71.34</v>
      </c>
      <c r="I79" s="10">
        <f t="shared" si="7"/>
        <v>57.29</v>
      </c>
      <c r="J79" s="10">
        <f t="shared" si="8"/>
        <v>63.64</v>
      </c>
    </row>
    <row r="80" spans="1:10" x14ac:dyDescent="0.55000000000000004">
      <c r="A80" s="1" t="s">
        <v>76</v>
      </c>
      <c r="B80" s="7">
        <f>'１'!B80+'２'!B80+'３'!B80+'４'!B80+'５'!B80+'６'!B80+'10'!B80+'11'!B80+'12'!B80</f>
        <v>162</v>
      </c>
      <c r="C80" s="7">
        <f>'１'!C80+'２'!C80+'３'!C80+'４'!C80+'５'!C80+'６'!C80+'10'!C80+'11'!C80+'12'!C80</f>
        <v>220</v>
      </c>
      <c r="D80" s="7">
        <f>'１'!D80+'２'!D80+'３'!D80+'４'!D80+'５'!D80+'６'!D80+'10'!D80+'11'!D80+'12'!D80</f>
        <v>382</v>
      </c>
      <c r="E80" s="7">
        <f>'１'!E80+'２'!E80+'３'!E80+'４'!E80+'５'!E80+'６'!E80+'10'!E80+'11'!E80+'12'!E80</f>
        <v>97</v>
      </c>
      <c r="F80" s="7">
        <f>'１'!F80+'２'!F80+'３'!F80+'４'!F80+'５'!F80+'６'!F80+'10'!F80+'11'!F80+'12'!F80</f>
        <v>110</v>
      </c>
      <c r="G80" s="7">
        <f>'１'!G80+'２'!G80+'３'!G80+'４'!G80+'５'!G80+'６'!G80+'10'!G80+'11'!G80+'12'!G80</f>
        <v>207</v>
      </c>
      <c r="H80" s="10">
        <f t="shared" si="6"/>
        <v>59.88</v>
      </c>
      <c r="I80" s="10">
        <f t="shared" si="7"/>
        <v>50</v>
      </c>
      <c r="J80" s="10">
        <f t="shared" si="8"/>
        <v>54.19</v>
      </c>
    </row>
    <row r="81" spans="1:10" x14ac:dyDescent="0.55000000000000004">
      <c r="A81" s="1" t="s">
        <v>77</v>
      </c>
      <c r="B81" s="7">
        <f>'１'!B81+'２'!B81+'３'!B81+'４'!B81+'５'!B81+'６'!B81+'10'!B81+'11'!B81+'12'!B81</f>
        <v>151</v>
      </c>
      <c r="C81" s="7">
        <f>'１'!C81+'２'!C81+'３'!C81+'４'!C81+'５'!C81+'６'!C81+'10'!C81+'11'!C81+'12'!C81</f>
        <v>210</v>
      </c>
      <c r="D81" s="7">
        <f>'１'!D81+'２'!D81+'３'!D81+'４'!D81+'５'!D81+'６'!D81+'10'!D81+'11'!D81+'12'!D81</f>
        <v>361</v>
      </c>
      <c r="E81" s="7">
        <f>'１'!E81+'２'!E81+'３'!E81+'４'!E81+'５'!E81+'６'!E81+'10'!E81+'11'!E81+'12'!E81</f>
        <v>86</v>
      </c>
      <c r="F81" s="7">
        <f>'１'!F81+'２'!F81+'３'!F81+'４'!F81+'５'!F81+'６'!F81+'10'!F81+'11'!F81+'12'!F81</f>
        <v>112</v>
      </c>
      <c r="G81" s="7">
        <f>'１'!G81+'２'!G81+'３'!G81+'４'!G81+'５'!G81+'６'!G81+'10'!G81+'11'!G81+'12'!G81</f>
        <v>198</v>
      </c>
      <c r="H81" s="10">
        <f t="shared" si="6"/>
        <v>56.95</v>
      </c>
      <c r="I81" s="10">
        <f t="shared" si="7"/>
        <v>53.33</v>
      </c>
      <c r="J81" s="10">
        <f t="shared" si="8"/>
        <v>54.85</v>
      </c>
    </row>
    <row r="82" spans="1:10" x14ac:dyDescent="0.55000000000000004">
      <c r="A82" s="3" t="s">
        <v>12</v>
      </c>
      <c r="B82" s="11">
        <f>'１'!B82+'２'!B82+'３'!B82+'４'!B82+'５'!B82+'６'!B82+'10'!B82+'11'!B82+'12'!B82</f>
        <v>825</v>
      </c>
      <c r="C82" s="11">
        <f>'１'!C82+'２'!C82+'３'!C82+'４'!C82+'５'!C82+'６'!C82+'10'!C82+'11'!C82+'12'!C82</f>
        <v>1037</v>
      </c>
      <c r="D82" s="11">
        <f>'１'!D82+'２'!D82+'３'!D82+'４'!D82+'５'!D82+'６'!D82+'10'!D82+'11'!D82+'12'!D82</f>
        <v>1862</v>
      </c>
      <c r="E82" s="11">
        <f>'１'!E82+'２'!E82+'３'!E82+'４'!E82+'５'!E82+'６'!E82+'10'!E82+'11'!E82+'12'!E82</f>
        <v>516</v>
      </c>
      <c r="F82" s="11">
        <f>'１'!F82+'２'!F82+'３'!F82+'４'!F82+'５'!F82+'６'!F82+'10'!F82+'11'!F82+'12'!F82</f>
        <v>583</v>
      </c>
      <c r="G82" s="11">
        <f>'１'!G82+'２'!G82+'３'!G82+'４'!G82+'５'!G82+'６'!G82+'10'!G82+'11'!G82+'12'!G82</f>
        <v>1099</v>
      </c>
      <c r="H82" s="13">
        <f t="shared" si="6"/>
        <v>62.55</v>
      </c>
      <c r="I82" s="13">
        <f t="shared" si="7"/>
        <v>56.22</v>
      </c>
      <c r="J82" s="13">
        <f t="shared" si="8"/>
        <v>59.02</v>
      </c>
    </row>
    <row r="83" spans="1:10" x14ac:dyDescent="0.55000000000000004">
      <c r="A83" s="1" t="s">
        <v>78</v>
      </c>
      <c r="B83" s="7">
        <f>'１'!B83+'２'!B83+'３'!B83+'４'!B83+'５'!B83+'６'!B83+'10'!B83+'11'!B83+'12'!B83</f>
        <v>120</v>
      </c>
      <c r="C83" s="7">
        <f>'１'!C83+'２'!C83+'３'!C83+'４'!C83+'５'!C83+'６'!C83+'10'!C83+'11'!C83+'12'!C83</f>
        <v>165</v>
      </c>
      <c r="D83" s="7">
        <f>'１'!D83+'２'!D83+'３'!D83+'４'!D83+'５'!D83+'６'!D83+'10'!D83+'11'!D83+'12'!D83</f>
        <v>285</v>
      </c>
      <c r="E83" s="7">
        <f>'１'!E83+'２'!E83+'３'!E83+'４'!E83+'５'!E83+'６'!E83+'10'!E83+'11'!E83+'12'!E83</f>
        <v>69</v>
      </c>
      <c r="F83" s="7">
        <f>'１'!F83+'２'!F83+'３'!F83+'４'!F83+'５'!F83+'６'!F83+'10'!F83+'11'!F83+'12'!F83</f>
        <v>73</v>
      </c>
      <c r="G83" s="7">
        <f>'１'!G83+'２'!G83+'３'!G83+'４'!G83+'５'!G83+'６'!G83+'10'!G83+'11'!G83+'12'!G83</f>
        <v>142</v>
      </c>
      <c r="H83" s="10">
        <f t="shared" si="6"/>
        <v>57.5</v>
      </c>
      <c r="I83" s="10">
        <f t="shared" si="7"/>
        <v>44.24</v>
      </c>
      <c r="J83" s="10">
        <f t="shared" si="8"/>
        <v>49.82</v>
      </c>
    </row>
    <row r="84" spans="1:10" x14ac:dyDescent="0.55000000000000004">
      <c r="A84" s="1" t="s">
        <v>79</v>
      </c>
      <c r="B84" s="7">
        <f>'１'!B84+'２'!B84+'３'!B84+'４'!B84+'５'!B84+'６'!B84+'10'!B84+'11'!B84+'12'!B84</f>
        <v>99</v>
      </c>
      <c r="C84" s="7">
        <f>'１'!C84+'２'!C84+'３'!C84+'４'!C84+'５'!C84+'６'!C84+'10'!C84+'11'!C84+'12'!C84</f>
        <v>123</v>
      </c>
      <c r="D84" s="7">
        <f>'１'!D84+'２'!D84+'３'!D84+'４'!D84+'５'!D84+'６'!D84+'10'!D84+'11'!D84+'12'!D84</f>
        <v>222</v>
      </c>
      <c r="E84" s="7">
        <f>'１'!E84+'２'!E84+'３'!E84+'４'!E84+'５'!E84+'６'!E84+'10'!E84+'11'!E84+'12'!E84</f>
        <v>57</v>
      </c>
      <c r="F84" s="7">
        <f>'１'!F84+'２'!F84+'３'!F84+'４'!F84+'５'!F84+'６'!F84+'10'!F84+'11'!F84+'12'!F84</f>
        <v>61</v>
      </c>
      <c r="G84" s="7">
        <f>'１'!G84+'２'!G84+'３'!G84+'４'!G84+'５'!G84+'６'!G84+'10'!G84+'11'!G84+'12'!G84</f>
        <v>118</v>
      </c>
      <c r="H84" s="10">
        <f t="shared" si="6"/>
        <v>57.58</v>
      </c>
      <c r="I84" s="10">
        <f t="shared" si="7"/>
        <v>49.59</v>
      </c>
      <c r="J84" s="10">
        <f t="shared" si="8"/>
        <v>53.15</v>
      </c>
    </row>
    <row r="85" spans="1:10" x14ac:dyDescent="0.55000000000000004">
      <c r="A85" s="1" t="s">
        <v>80</v>
      </c>
      <c r="B85" s="7">
        <f>'１'!B85+'２'!B85+'３'!B85+'４'!B85+'５'!B85+'６'!B85+'10'!B85+'11'!B85+'12'!B85</f>
        <v>78</v>
      </c>
      <c r="C85" s="7">
        <f>'１'!C85+'２'!C85+'３'!C85+'４'!C85+'５'!C85+'６'!C85+'10'!C85+'11'!C85+'12'!C85</f>
        <v>136</v>
      </c>
      <c r="D85" s="7">
        <f>'１'!D85+'２'!D85+'３'!D85+'４'!D85+'５'!D85+'６'!D85+'10'!D85+'11'!D85+'12'!D85</f>
        <v>214</v>
      </c>
      <c r="E85" s="7">
        <f>'１'!E85+'２'!E85+'３'!E85+'４'!E85+'５'!E85+'６'!E85+'10'!E85+'11'!E85+'12'!E85</f>
        <v>37</v>
      </c>
      <c r="F85" s="7">
        <f>'１'!F85+'２'!F85+'３'!F85+'４'!F85+'５'!F85+'６'!F85+'10'!F85+'11'!F85+'12'!F85</f>
        <v>57</v>
      </c>
      <c r="G85" s="7">
        <f>'１'!G85+'２'!G85+'３'!G85+'４'!G85+'５'!G85+'６'!G85+'10'!G85+'11'!G85+'12'!G85</f>
        <v>94</v>
      </c>
      <c r="H85" s="10">
        <f t="shared" si="6"/>
        <v>47.44</v>
      </c>
      <c r="I85" s="10">
        <f t="shared" si="7"/>
        <v>41.91</v>
      </c>
      <c r="J85" s="10">
        <f t="shared" si="8"/>
        <v>43.93</v>
      </c>
    </row>
    <row r="86" spans="1:10" x14ac:dyDescent="0.55000000000000004">
      <c r="A86" s="1" t="s">
        <v>81</v>
      </c>
      <c r="B86" s="7">
        <f>'１'!B86+'２'!B86+'３'!B86+'４'!B86+'５'!B86+'６'!B86+'10'!B86+'11'!B86+'12'!B86</f>
        <v>62</v>
      </c>
      <c r="C86" s="7">
        <f>'１'!C86+'２'!C86+'３'!C86+'４'!C86+'５'!C86+'６'!C86+'10'!C86+'11'!C86+'12'!C86</f>
        <v>111</v>
      </c>
      <c r="D86" s="7">
        <f>'１'!D86+'２'!D86+'３'!D86+'４'!D86+'５'!D86+'６'!D86+'10'!D86+'11'!D86+'12'!D86</f>
        <v>173</v>
      </c>
      <c r="E86" s="7">
        <f>'１'!E86+'２'!E86+'３'!E86+'４'!E86+'５'!E86+'６'!E86+'10'!E86+'11'!E86+'12'!E86</f>
        <v>30</v>
      </c>
      <c r="F86" s="7">
        <f>'１'!F86+'２'!F86+'３'!F86+'４'!F86+'５'!F86+'６'!F86+'10'!F86+'11'!F86+'12'!F86</f>
        <v>34</v>
      </c>
      <c r="G86" s="7">
        <f>'１'!G86+'２'!G86+'３'!G86+'４'!G86+'５'!G86+'６'!G86+'10'!G86+'11'!G86+'12'!G86</f>
        <v>64</v>
      </c>
      <c r="H86" s="10">
        <f t="shared" si="6"/>
        <v>48.39</v>
      </c>
      <c r="I86" s="10">
        <f t="shared" si="7"/>
        <v>30.63</v>
      </c>
      <c r="J86" s="10">
        <f t="shared" si="8"/>
        <v>36.99</v>
      </c>
    </row>
    <row r="87" spans="1:10" x14ac:dyDescent="0.55000000000000004">
      <c r="A87" s="1" t="s">
        <v>82</v>
      </c>
      <c r="B87" s="7">
        <f>'１'!B87+'２'!B87+'３'!B87+'４'!B87+'５'!B87+'６'!B87+'10'!B87+'11'!B87+'12'!B87</f>
        <v>72</v>
      </c>
      <c r="C87" s="7">
        <f>'１'!C87+'２'!C87+'３'!C87+'４'!C87+'５'!C87+'６'!C87+'10'!C87+'11'!C87+'12'!C87</f>
        <v>125</v>
      </c>
      <c r="D87" s="7">
        <f>'１'!D87+'２'!D87+'３'!D87+'４'!D87+'５'!D87+'６'!D87+'10'!D87+'11'!D87+'12'!D87</f>
        <v>197</v>
      </c>
      <c r="E87" s="7">
        <f>'１'!E87+'２'!E87+'３'!E87+'４'!E87+'５'!E87+'６'!E87+'10'!E87+'11'!E87+'12'!E87</f>
        <v>34</v>
      </c>
      <c r="F87" s="7">
        <f>'１'!F87+'２'!F87+'３'!F87+'４'!F87+'５'!F87+'６'!F87+'10'!F87+'11'!F87+'12'!F87</f>
        <v>36</v>
      </c>
      <c r="G87" s="7">
        <f>'１'!G87+'２'!G87+'３'!G87+'４'!G87+'５'!G87+'６'!G87+'10'!G87+'11'!G87+'12'!G87</f>
        <v>70</v>
      </c>
      <c r="H87" s="10">
        <f t="shared" si="6"/>
        <v>47.22</v>
      </c>
      <c r="I87" s="10">
        <f t="shared" si="7"/>
        <v>28.8</v>
      </c>
      <c r="J87" s="10">
        <f t="shared" si="8"/>
        <v>35.53</v>
      </c>
    </row>
    <row r="88" spans="1:10" x14ac:dyDescent="0.55000000000000004">
      <c r="A88" s="3" t="s">
        <v>12</v>
      </c>
      <c r="B88" s="11">
        <f>'１'!B88+'２'!B88+'３'!B88+'４'!B88+'５'!B88+'６'!B88+'10'!B88+'11'!B88+'12'!B88</f>
        <v>431</v>
      </c>
      <c r="C88" s="11">
        <f>'１'!C88+'２'!C88+'３'!C88+'４'!C88+'５'!C88+'６'!C88+'10'!C88+'11'!C88+'12'!C88</f>
        <v>660</v>
      </c>
      <c r="D88" s="11">
        <f>'１'!D88+'２'!D88+'３'!D88+'４'!D88+'５'!D88+'６'!D88+'10'!D88+'11'!D88+'12'!D88</f>
        <v>1091</v>
      </c>
      <c r="E88" s="11">
        <f>'１'!E88+'２'!E88+'３'!E88+'４'!E88+'５'!E88+'６'!E88+'10'!E88+'11'!E88+'12'!E88</f>
        <v>227</v>
      </c>
      <c r="F88" s="11">
        <f>'１'!F88+'２'!F88+'３'!F88+'４'!F88+'５'!F88+'６'!F88+'10'!F88+'11'!F88+'12'!F88</f>
        <v>261</v>
      </c>
      <c r="G88" s="11">
        <f>'１'!G88+'２'!G88+'３'!G88+'４'!G88+'５'!G88+'６'!G88+'10'!G88+'11'!G88+'12'!G88</f>
        <v>488</v>
      </c>
      <c r="H88" s="13">
        <f t="shared" si="6"/>
        <v>52.67</v>
      </c>
      <c r="I88" s="13">
        <f t="shared" si="7"/>
        <v>39.549999999999997</v>
      </c>
      <c r="J88" s="13">
        <f t="shared" si="8"/>
        <v>44.73</v>
      </c>
    </row>
    <row r="89" spans="1:10" x14ac:dyDescent="0.55000000000000004">
      <c r="A89" s="1" t="s">
        <v>83</v>
      </c>
      <c r="B89" s="7">
        <f>'１'!B89+'２'!B89+'３'!B89+'４'!B89+'５'!B89+'６'!B89+'10'!B89+'11'!B89+'12'!B89</f>
        <v>45</v>
      </c>
      <c r="C89" s="7">
        <f>'１'!C89+'２'!C89+'３'!C89+'４'!C89+'５'!C89+'６'!C89+'10'!C89+'11'!C89+'12'!C89</f>
        <v>87</v>
      </c>
      <c r="D89" s="7">
        <f>'１'!D89+'２'!D89+'３'!D89+'４'!D89+'５'!D89+'６'!D89+'10'!D89+'11'!D89+'12'!D89</f>
        <v>132</v>
      </c>
      <c r="E89" s="7">
        <f>'１'!E89+'２'!E89+'３'!E89+'４'!E89+'５'!E89+'６'!E89+'10'!E89+'11'!E89+'12'!E89</f>
        <v>22</v>
      </c>
      <c r="F89" s="7">
        <f>'１'!F89+'２'!F89+'３'!F89+'４'!F89+'５'!F89+'６'!F89+'10'!F89+'11'!F89+'12'!F89</f>
        <v>25</v>
      </c>
      <c r="G89" s="7">
        <f>'１'!G89+'２'!G89+'３'!G89+'４'!G89+'５'!G89+'６'!G89+'10'!G89+'11'!G89+'12'!G89</f>
        <v>47</v>
      </c>
      <c r="H89" s="10">
        <f t="shared" si="6"/>
        <v>48.89</v>
      </c>
      <c r="I89" s="10">
        <f t="shared" si="7"/>
        <v>28.74</v>
      </c>
      <c r="J89" s="10">
        <f t="shared" si="8"/>
        <v>35.61</v>
      </c>
    </row>
    <row r="90" spans="1:10" x14ac:dyDescent="0.55000000000000004">
      <c r="A90" s="1" t="s">
        <v>84</v>
      </c>
      <c r="B90" s="7">
        <f>'１'!B90+'２'!B90+'３'!B90+'４'!B90+'５'!B90+'６'!B90+'10'!B90+'11'!B90+'12'!B90</f>
        <v>38</v>
      </c>
      <c r="C90" s="7">
        <f>'１'!C90+'２'!C90+'３'!C90+'４'!C90+'５'!C90+'６'!C90+'10'!C90+'11'!C90+'12'!C90</f>
        <v>81</v>
      </c>
      <c r="D90" s="7">
        <f>'１'!D90+'２'!D90+'３'!D90+'４'!D90+'５'!D90+'６'!D90+'10'!D90+'11'!D90+'12'!D90</f>
        <v>119</v>
      </c>
      <c r="E90" s="7">
        <f>'１'!E90+'２'!E90+'３'!E90+'４'!E90+'５'!E90+'６'!E90+'10'!E90+'11'!E90+'12'!E90</f>
        <v>15</v>
      </c>
      <c r="F90" s="7">
        <f>'１'!F90+'２'!F90+'３'!F90+'４'!F90+'５'!F90+'６'!F90+'10'!F90+'11'!F90+'12'!F90</f>
        <v>16</v>
      </c>
      <c r="G90" s="7">
        <f>'１'!G90+'２'!G90+'３'!G90+'４'!G90+'５'!G90+'６'!G90+'10'!G90+'11'!G90+'12'!G90</f>
        <v>31</v>
      </c>
      <c r="H90" s="10">
        <f t="shared" si="6"/>
        <v>39.47</v>
      </c>
      <c r="I90" s="10">
        <f t="shared" si="7"/>
        <v>19.75</v>
      </c>
      <c r="J90" s="10">
        <f t="shared" si="8"/>
        <v>26.05</v>
      </c>
    </row>
    <row r="91" spans="1:10" x14ac:dyDescent="0.55000000000000004">
      <c r="A91" s="1" t="s">
        <v>85</v>
      </c>
      <c r="B91" s="7">
        <f>'１'!B91+'２'!B91+'３'!B91+'４'!B91+'５'!B91+'６'!B91+'10'!B91+'11'!B91+'12'!B91</f>
        <v>27</v>
      </c>
      <c r="C91" s="7">
        <f>'１'!C91+'２'!C91+'３'!C91+'４'!C91+'５'!C91+'６'!C91+'10'!C91+'11'!C91+'12'!C91</f>
        <v>78</v>
      </c>
      <c r="D91" s="7">
        <f>'１'!D91+'２'!D91+'３'!D91+'４'!D91+'５'!D91+'６'!D91+'10'!D91+'11'!D91+'12'!D91</f>
        <v>105</v>
      </c>
      <c r="E91" s="7">
        <f>'１'!E91+'２'!E91+'３'!E91+'４'!E91+'５'!E91+'６'!E91+'10'!E91+'11'!E91+'12'!E91</f>
        <v>13</v>
      </c>
      <c r="F91" s="7">
        <f>'１'!F91+'２'!F91+'３'!F91+'４'!F91+'５'!F91+'６'!F91+'10'!F91+'11'!F91+'12'!F91</f>
        <v>17</v>
      </c>
      <c r="G91" s="7">
        <f>'１'!G91+'２'!G91+'３'!G91+'４'!G91+'５'!G91+'６'!G91+'10'!G91+'11'!G91+'12'!G91</f>
        <v>30</v>
      </c>
      <c r="H91" s="10">
        <f t="shared" si="6"/>
        <v>48.15</v>
      </c>
      <c r="I91" s="10">
        <f t="shared" si="7"/>
        <v>21.79</v>
      </c>
      <c r="J91" s="10">
        <f t="shared" si="8"/>
        <v>28.57</v>
      </c>
    </row>
    <row r="92" spans="1:10" x14ac:dyDescent="0.55000000000000004">
      <c r="A92" s="1" t="s">
        <v>86</v>
      </c>
      <c r="B92" s="7">
        <f>'１'!B92+'２'!B92+'３'!B92+'４'!B92+'５'!B92+'６'!B92+'10'!B92+'11'!B92+'12'!B92</f>
        <v>25</v>
      </c>
      <c r="C92" s="7">
        <f>'１'!C92+'２'!C92+'３'!C92+'４'!C92+'５'!C92+'６'!C92+'10'!C92+'11'!C92+'12'!C92</f>
        <v>54</v>
      </c>
      <c r="D92" s="7">
        <f>'１'!D92+'２'!D92+'３'!D92+'４'!D92+'５'!D92+'６'!D92+'10'!D92+'11'!D92+'12'!D92</f>
        <v>79</v>
      </c>
      <c r="E92" s="7">
        <f>'１'!E92+'２'!E92+'３'!E92+'４'!E92+'５'!E92+'６'!E92+'10'!E92+'11'!E92+'12'!E92</f>
        <v>7</v>
      </c>
      <c r="F92" s="7">
        <f>'１'!F92+'２'!F92+'３'!F92+'４'!F92+'５'!F92+'６'!F92+'10'!F92+'11'!F92+'12'!F92</f>
        <v>13</v>
      </c>
      <c r="G92" s="7">
        <f>'１'!G92+'２'!G92+'３'!G92+'４'!G92+'５'!G92+'６'!G92+'10'!G92+'11'!G92+'12'!G92</f>
        <v>20</v>
      </c>
      <c r="H92" s="10">
        <f t="shared" si="6"/>
        <v>28</v>
      </c>
      <c r="I92" s="10">
        <f t="shared" si="7"/>
        <v>24.07</v>
      </c>
      <c r="J92" s="10">
        <f t="shared" si="8"/>
        <v>25.32</v>
      </c>
    </row>
    <row r="93" spans="1:10" x14ac:dyDescent="0.55000000000000004">
      <c r="A93" s="1" t="s">
        <v>87</v>
      </c>
      <c r="B93" s="7">
        <f>'１'!B93+'２'!B93+'３'!B93+'４'!B93+'５'!B93+'６'!B93+'10'!B93+'11'!B93+'12'!B93</f>
        <v>17</v>
      </c>
      <c r="C93" s="7">
        <f>'１'!C93+'２'!C93+'３'!C93+'４'!C93+'５'!C93+'６'!C93+'10'!C93+'11'!C93+'12'!C93</f>
        <v>51</v>
      </c>
      <c r="D93" s="7">
        <f>'１'!D93+'２'!D93+'３'!D93+'４'!D93+'５'!D93+'６'!D93+'10'!D93+'11'!D93+'12'!D93</f>
        <v>68</v>
      </c>
      <c r="E93" s="7">
        <f>'１'!E93+'２'!E93+'３'!E93+'４'!E93+'５'!E93+'６'!E93+'10'!E93+'11'!E93+'12'!E93</f>
        <v>6</v>
      </c>
      <c r="F93" s="7">
        <f>'１'!F93+'２'!F93+'３'!F93+'４'!F93+'５'!F93+'６'!F93+'10'!F93+'11'!F93+'12'!F93</f>
        <v>5</v>
      </c>
      <c r="G93" s="7">
        <f>'１'!G93+'２'!G93+'３'!G93+'４'!G93+'５'!G93+'６'!G93+'10'!G93+'11'!G93+'12'!G93</f>
        <v>11</v>
      </c>
      <c r="H93" s="10">
        <f t="shared" si="6"/>
        <v>35.29</v>
      </c>
      <c r="I93" s="10">
        <f t="shared" si="7"/>
        <v>9.8000000000000007</v>
      </c>
      <c r="J93" s="10">
        <f t="shared" si="8"/>
        <v>16.18</v>
      </c>
    </row>
    <row r="94" spans="1:10" x14ac:dyDescent="0.55000000000000004">
      <c r="A94" s="3" t="s">
        <v>12</v>
      </c>
      <c r="B94" s="11">
        <f>'１'!B94+'２'!B94+'３'!B94+'４'!B94+'５'!B94+'６'!B94+'10'!B94+'11'!B94+'12'!B94</f>
        <v>152</v>
      </c>
      <c r="C94" s="11">
        <f>'１'!C94+'２'!C94+'３'!C94+'４'!C94+'５'!C94+'６'!C94+'10'!C94+'11'!C94+'12'!C94</f>
        <v>351</v>
      </c>
      <c r="D94" s="11">
        <f>'１'!D94+'２'!D94+'３'!D94+'４'!D94+'５'!D94+'６'!D94+'10'!D94+'11'!D94+'12'!D94</f>
        <v>503</v>
      </c>
      <c r="E94" s="11">
        <f>'１'!E94+'２'!E94+'３'!E94+'４'!E94+'５'!E94+'６'!E94+'10'!E94+'11'!E94+'12'!E94</f>
        <v>63</v>
      </c>
      <c r="F94" s="11">
        <f>'１'!F94+'２'!F94+'３'!F94+'４'!F94+'５'!F94+'６'!F94+'10'!F94+'11'!F94+'12'!F94</f>
        <v>76</v>
      </c>
      <c r="G94" s="11">
        <f>'１'!G94+'２'!G94+'３'!G94+'４'!G94+'５'!G94+'６'!G94+'10'!G94+'11'!G94+'12'!G94</f>
        <v>139</v>
      </c>
      <c r="H94" s="13">
        <f t="shared" si="6"/>
        <v>41.45</v>
      </c>
      <c r="I94" s="13">
        <f t="shared" si="7"/>
        <v>21.65</v>
      </c>
      <c r="J94" s="13">
        <f t="shared" si="8"/>
        <v>27.63</v>
      </c>
    </row>
    <row r="95" spans="1:10" x14ac:dyDescent="0.55000000000000004">
      <c r="A95" s="1" t="s">
        <v>88</v>
      </c>
      <c r="B95" s="7">
        <f>'１'!B95+'２'!B95+'３'!B95+'４'!B95+'５'!B95+'６'!B95+'10'!B95+'11'!B95+'12'!B95</f>
        <v>7</v>
      </c>
      <c r="C95" s="7">
        <f>'１'!C95+'２'!C95+'３'!C95+'４'!C95+'５'!C95+'６'!C95+'10'!C95+'11'!C95+'12'!C95</f>
        <v>37</v>
      </c>
      <c r="D95" s="7">
        <f>'１'!D95+'２'!D95+'３'!D95+'４'!D95+'５'!D95+'６'!D95+'10'!D95+'11'!D95+'12'!D95</f>
        <v>44</v>
      </c>
      <c r="E95" s="7">
        <f>'１'!E95+'２'!E95+'３'!E95+'４'!E95+'５'!E95+'６'!E95+'10'!E95+'11'!E95+'12'!E95</f>
        <v>2</v>
      </c>
      <c r="F95" s="7">
        <f>'１'!F95+'２'!F95+'３'!F95+'４'!F95+'５'!F95+'６'!F95+'10'!F95+'11'!F95+'12'!F95</f>
        <v>3</v>
      </c>
      <c r="G95" s="7">
        <f>'１'!G95+'２'!G95+'３'!G95+'４'!G95+'５'!G95+'６'!G95+'10'!G95+'11'!G95+'12'!G95</f>
        <v>5</v>
      </c>
      <c r="H95" s="10">
        <f t="shared" si="6"/>
        <v>28.57</v>
      </c>
      <c r="I95" s="10">
        <f t="shared" si="7"/>
        <v>8.11</v>
      </c>
      <c r="J95" s="10">
        <f t="shared" si="8"/>
        <v>11.36</v>
      </c>
    </row>
    <row r="96" spans="1:10" x14ac:dyDescent="0.55000000000000004">
      <c r="A96" s="1" t="s">
        <v>89</v>
      </c>
      <c r="B96" s="7">
        <f>'１'!B96+'２'!B96+'３'!B96+'４'!B96+'５'!B96+'６'!B96+'10'!B96+'11'!B96+'12'!B96</f>
        <v>12</v>
      </c>
      <c r="C96" s="7">
        <f>'１'!C96+'２'!C96+'３'!C96+'４'!C96+'５'!C96+'６'!C96+'10'!C96+'11'!C96+'12'!C96</f>
        <v>28</v>
      </c>
      <c r="D96" s="7">
        <f>'１'!D96+'２'!D96+'３'!D96+'４'!D96+'５'!D96+'６'!D96+'10'!D96+'11'!D96+'12'!D96</f>
        <v>40</v>
      </c>
      <c r="E96" s="7">
        <f>'１'!E96+'２'!E96+'３'!E96+'４'!E96+'５'!E96+'６'!E96+'10'!E96+'11'!E96+'12'!E96</f>
        <v>2</v>
      </c>
      <c r="F96" s="7">
        <f>'１'!F96+'２'!F96+'３'!F96+'４'!F96+'５'!F96+'６'!F96+'10'!F96+'11'!F96+'12'!F96</f>
        <v>0</v>
      </c>
      <c r="G96" s="7">
        <f>'１'!G96+'２'!G96+'３'!G96+'４'!G96+'５'!G96+'６'!G96+'10'!G96+'11'!G96+'12'!G96</f>
        <v>2</v>
      </c>
      <c r="H96" s="10">
        <f t="shared" si="6"/>
        <v>16.670000000000002</v>
      </c>
      <c r="I96" s="10">
        <f t="shared" si="7"/>
        <v>0</v>
      </c>
      <c r="J96" s="10">
        <f t="shared" si="8"/>
        <v>5</v>
      </c>
    </row>
    <row r="97" spans="1:10" x14ac:dyDescent="0.55000000000000004">
      <c r="A97" s="1" t="s">
        <v>90</v>
      </c>
      <c r="B97" s="7">
        <f>'１'!B97+'２'!B97+'３'!B97+'４'!B97+'５'!B97+'６'!B97+'10'!B97+'11'!B97+'12'!B97</f>
        <v>3</v>
      </c>
      <c r="C97" s="7">
        <f>'１'!C97+'２'!C97+'３'!C97+'４'!C97+'５'!C97+'６'!C97+'10'!C97+'11'!C97+'12'!C97</f>
        <v>9</v>
      </c>
      <c r="D97" s="7">
        <f>'１'!D97+'２'!D97+'３'!D97+'４'!D97+'５'!D97+'６'!D97+'10'!D97+'11'!D97+'12'!D97</f>
        <v>12</v>
      </c>
      <c r="E97" s="7">
        <f>'１'!E97+'２'!E97+'３'!E97+'４'!E97+'５'!E97+'６'!E97+'10'!E97+'11'!E97+'12'!E97</f>
        <v>1</v>
      </c>
      <c r="F97" s="7">
        <f>'１'!F97+'２'!F97+'３'!F97+'４'!F97+'５'!F97+'６'!F97+'10'!F97+'11'!F97+'12'!F97</f>
        <v>1</v>
      </c>
      <c r="G97" s="7">
        <f>'１'!G97+'２'!G97+'３'!G97+'４'!G97+'５'!G97+'６'!G97+'10'!G97+'11'!G97+'12'!G97</f>
        <v>2</v>
      </c>
      <c r="H97" s="10">
        <f t="shared" si="6"/>
        <v>33.33</v>
      </c>
      <c r="I97" s="10">
        <f t="shared" si="7"/>
        <v>11.11</v>
      </c>
      <c r="J97" s="10">
        <f t="shared" si="8"/>
        <v>16.670000000000002</v>
      </c>
    </row>
    <row r="98" spans="1:10" x14ac:dyDescent="0.55000000000000004">
      <c r="A98" s="1" t="s">
        <v>91</v>
      </c>
      <c r="B98" s="7">
        <f>'１'!B98+'２'!B98+'３'!B98+'４'!B98+'５'!B98+'６'!B98+'10'!B98+'11'!B98+'12'!B98</f>
        <v>5</v>
      </c>
      <c r="C98" s="7">
        <f>'１'!C98+'２'!C98+'３'!C98+'４'!C98+'５'!C98+'６'!C98+'10'!C98+'11'!C98+'12'!C98</f>
        <v>8</v>
      </c>
      <c r="D98" s="7">
        <f>'１'!D98+'２'!D98+'３'!D98+'４'!D98+'５'!D98+'６'!D98+'10'!D98+'11'!D98+'12'!D98</f>
        <v>13</v>
      </c>
      <c r="E98" s="7">
        <f>'１'!E98+'２'!E98+'３'!E98+'４'!E98+'５'!E98+'６'!E98+'10'!E98+'11'!E98+'12'!E98</f>
        <v>0</v>
      </c>
      <c r="F98" s="7">
        <f>'１'!F98+'２'!F98+'３'!F98+'４'!F98+'５'!F98+'６'!F98+'10'!F98+'11'!F98+'12'!F98</f>
        <v>1</v>
      </c>
      <c r="G98" s="7">
        <f>'１'!G98+'２'!G98+'３'!G98+'４'!G98+'５'!G98+'６'!G98+'10'!G98+'11'!G98+'12'!G98</f>
        <v>1</v>
      </c>
      <c r="H98" s="10">
        <f t="shared" si="6"/>
        <v>0</v>
      </c>
      <c r="I98" s="10">
        <f t="shared" si="7"/>
        <v>12.5</v>
      </c>
      <c r="J98" s="10">
        <f t="shared" si="8"/>
        <v>7.69</v>
      </c>
    </row>
    <row r="99" spans="1:10" x14ac:dyDescent="0.55000000000000004">
      <c r="A99" s="1" t="s">
        <v>92</v>
      </c>
      <c r="B99" s="7">
        <f>'１'!B99+'２'!B99+'３'!B99+'４'!B99+'５'!B99+'６'!B99+'10'!B99+'11'!B99+'12'!B99</f>
        <v>1</v>
      </c>
      <c r="C99" s="7">
        <f>'１'!C99+'２'!C99+'３'!C99+'４'!C99+'５'!C99+'６'!C99+'10'!C99+'11'!C99+'12'!C99</f>
        <v>14</v>
      </c>
      <c r="D99" s="7">
        <f>'１'!D99+'２'!D99+'３'!D99+'４'!D99+'５'!D99+'６'!D99+'10'!D99+'11'!D99+'12'!D99</f>
        <v>15</v>
      </c>
      <c r="E99" s="7">
        <f>'１'!E99+'２'!E99+'３'!E99+'４'!E99+'５'!E99+'６'!E99+'10'!E99+'11'!E99+'12'!E99</f>
        <v>0</v>
      </c>
      <c r="F99" s="7">
        <f>'１'!F99+'２'!F99+'３'!F99+'４'!F99+'５'!F99+'６'!F99+'10'!F99+'11'!F99+'12'!F99</f>
        <v>1</v>
      </c>
      <c r="G99" s="7">
        <f>'１'!G99+'２'!G99+'３'!G99+'４'!G99+'５'!G99+'６'!G99+'10'!G99+'11'!G99+'12'!G99</f>
        <v>1</v>
      </c>
      <c r="H99" s="10">
        <f t="shared" si="6"/>
        <v>0</v>
      </c>
      <c r="I99" s="10">
        <f t="shared" si="7"/>
        <v>7.14</v>
      </c>
      <c r="J99" s="10">
        <f t="shared" si="8"/>
        <v>6.67</v>
      </c>
    </row>
    <row r="100" spans="1:10" x14ac:dyDescent="0.55000000000000004">
      <c r="A100" s="3" t="s">
        <v>12</v>
      </c>
      <c r="B100" s="11">
        <f>'１'!B100+'２'!B100+'３'!B100+'４'!B100+'５'!B100+'６'!B100+'10'!B100+'11'!B100+'12'!B100</f>
        <v>28</v>
      </c>
      <c r="C100" s="11">
        <f>'１'!C100+'２'!C100+'３'!C100+'４'!C100+'５'!C100+'６'!C100+'10'!C100+'11'!C100+'12'!C100</f>
        <v>96</v>
      </c>
      <c r="D100" s="11">
        <f>'１'!D100+'２'!D100+'３'!D100+'４'!D100+'５'!D100+'６'!D100+'10'!D100+'11'!D100+'12'!D100</f>
        <v>124</v>
      </c>
      <c r="E100" s="11">
        <f>'１'!E100+'２'!E100+'３'!E100+'４'!E100+'５'!E100+'６'!E100+'10'!E100+'11'!E100+'12'!E100</f>
        <v>5</v>
      </c>
      <c r="F100" s="11">
        <f>'１'!F100+'２'!F100+'３'!F100+'４'!F100+'５'!F100+'６'!F100+'10'!F100+'11'!F100+'12'!F100</f>
        <v>6</v>
      </c>
      <c r="G100" s="11">
        <f>'１'!G100+'２'!G100+'３'!G100+'４'!G100+'５'!G100+'６'!G100+'10'!G100+'11'!G100+'12'!G100</f>
        <v>11</v>
      </c>
      <c r="H100" s="13">
        <f t="shared" si="6"/>
        <v>17.86</v>
      </c>
      <c r="I100" s="13">
        <f t="shared" si="7"/>
        <v>6.25</v>
      </c>
      <c r="J100" s="13">
        <f t="shared" si="8"/>
        <v>8.8699999999999992</v>
      </c>
    </row>
    <row r="101" spans="1:10" x14ac:dyDescent="0.55000000000000004">
      <c r="A101" s="1" t="s">
        <v>93</v>
      </c>
      <c r="B101" s="7">
        <f>'１'!B101+'２'!B101+'３'!B101+'４'!B101+'５'!B101+'６'!B101+'10'!B101+'11'!B101+'12'!B101</f>
        <v>1</v>
      </c>
      <c r="C101" s="7">
        <f>'１'!C101+'２'!C101+'３'!C101+'４'!C101+'５'!C101+'６'!C101+'10'!C101+'11'!C101+'12'!C101</f>
        <v>5</v>
      </c>
      <c r="D101" s="7">
        <f>'１'!D101+'２'!D101+'３'!D101+'４'!D101+'５'!D101+'６'!D101+'10'!D101+'11'!D101+'12'!D101</f>
        <v>6</v>
      </c>
      <c r="E101" s="7">
        <f>'１'!E101+'２'!E101+'３'!E101+'４'!E101+'５'!E101+'６'!E101+'10'!E101+'11'!E101+'12'!E101</f>
        <v>0</v>
      </c>
      <c r="F101" s="7">
        <f>'１'!F101+'２'!F101+'３'!F101+'４'!F101+'５'!F101+'６'!F101+'10'!F101+'11'!F101+'12'!F101</f>
        <v>0</v>
      </c>
      <c r="G101" s="7">
        <f>'１'!G101+'２'!G101+'３'!G101+'４'!G101+'５'!G101+'６'!G101+'10'!G101+'11'!G101+'12'!G101</f>
        <v>0</v>
      </c>
      <c r="H101" s="10">
        <f t="shared" si="6"/>
        <v>0</v>
      </c>
      <c r="I101" s="10">
        <f t="shared" si="7"/>
        <v>0</v>
      </c>
      <c r="J101" s="10">
        <f t="shared" si="8"/>
        <v>0</v>
      </c>
    </row>
    <row r="102" spans="1:10" x14ac:dyDescent="0.55000000000000004">
      <c r="A102" s="1" t="s">
        <v>94</v>
      </c>
      <c r="B102" s="7">
        <f>'１'!B102+'２'!B102+'３'!B102+'４'!B102+'５'!B102+'６'!B102+'10'!B102+'11'!B102+'12'!B102</f>
        <v>1</v>
      </c>
      <c r="C102" s="7">
        <f>'１'!C102+'２'!C102+'３'!C102+'４'!C102+'５'!C102+'６'!C102+'10'!C102+'11'!C102+'12'!C102</f>
        <v>4</v>
      </c>
      <c r="D102" s="7">
        <f>'１'!D102+'２'!D102+'３'!D102+'４'!D102+'５'!D102+'６'!D102+'10'!D102+'11'!D102+'12'!D102</f>
        <v>5</v>
      </c>
      <c r="E102" s="7">
        <f>'１'!E102+'２'!E102+'３'!E102+'４'!E102+'５'!E102+'６'!E102+'10'!E102+'11'!E102+'12'!E102</f>
        <v>1</v>
      </c>
      <c r="F102" s="7">
        <f>'１'!F102+'２'!F102+'３'!F102+'４'!F102+'５'!F102+'６'!F102+'10'!F102+'11'!F102+'12'!F102</f>
        <v>0</v>
      </c>
      <c r="G102" s="7">
        <f>'１'!G102+'２'!G102+'３'!G102+'４'!G102+'５'!G102+'６'!G102+'10'!G102+'11'!G102+'12'!G102</f>
        <v>1</v>
      </c>
      <c r="H102" s="10">
        <f t="shared" si="6"/>
        <v>100</v>
      </c>
      <c r="I102" s="10">
        <f t="shared" si="7"/>
        <v>0</v>
      </c>
      <c r="J102" s="10">
        <f t="shared" si="8"/>
        <v>20</v>
      </c>
    </row>
    <row r="103" spans="1:10" x14ac:dyDescent="0.55000000000000004">
      <c r="A103" s="1" t="s">
        <v>95</v>
      </c>
      <c r="B103" s="7">
        <f>'１'!B103+'２'!B103+'３'!B103+'４'!B103+'５'!B103+'６'!B103+'10'!B103+'11'!B103+'12'!B103</f>
        <v>0</v>
      </c>
      <c r="C103" s="7">
        <f>'１'!C103+'２'!C103+'３'!C103+'４'!C103+'５'!C103+'６'!C103+'10'!C103+'11'!C103+'12'!C103</f>
        <v>3</v>
      </c>
      <c r="D103" s="7">
        <f>'１'!D103+'２'!D103+'３'!D103+'４'!D103+'５'!D103+'６'!D103+'10'!D103+'11'!D103+'12'!D103</f>
        <v>3</v>
      </c>
      <c r="E103" s="7">
        <f>'１'!E103+'２'!E103+'３'!E103+'４'!E103+'５'!E103+'６'!E103+'10'!E103+'11'!E103+'12'!E103</f>
        <v>0</v>
      </c>
      <c r="F103" s="7">
        <f>'１'!F103+'２'!F103+'３'!F103+'４'!F103+'５'!F103+'６'!F103+'10'!F103+'11'!F103+'12'!F103</f>
        <v>1</v>
      </c>
      <c r="G103" s="7">
        <f>'１'!G103+'２'!G103+'３'!G103+'４'!G103+'５'!G103+'６'!G103+'10'!G103+'11'!G103+'12'!G103</f>
        <v>1</v>
      </c>
      <c r="H103" s="14" t="s">
        <v>106</v>
      </c>
      <c r="I103" s="10">
        <f t="shared" ref="I103:J106" si="9">ROUND(F103/C103*100,2)</f>
        <v>33.33</v>
      </c>
      <c r="J103" s="10">
        <f t="shared" si="9"/>
        <v>33.33</v>
      </c>
    </row>
    <row r="104" spans="1:10" x14ac:dyDescent="0.55000000000000004">
      <c r="A104" s="1" t="s">
        <v>97</v>
      </c>
      <c r="B104" s="7">
        <f>'１'!B104+'２'!B104+'３'!B104+'４'!B104+'５'!B104+'６'!B104+'10'!B104+'11'!B104+'12'!B104</f>
        <v>0</v>
      </c>
      <c r="C104" s="7">
        <f>'１'!C104+'２'!C104+'３'!C104+'４'!C104+'５'!C104+'６'!C104+'10'!C104+'11'!C104+'12'!C104</f>
        <v>2</v>
      </c>
      <c r="D104" s="7">
        <f>'１'!D104+'２'!D104+'３'!D104+'４'!D104+'５'!D104+'６'!D104+'10'!D104+'11'!D104+'12'!D104</f>
        <v>2</v>
      </c>
      <c r="E104" s="7">
        <f>'１'!E104+'２'!E104+'３'!E104+'４'!E104+'５'!E104+'６'!E104+'10'!E104+'11'!E104+'12'!E104</f>
        <v>0</v>
      </c>
      <c r="F104" s="7">
        <f>'１'!F104+'２'!F104+'３'!F104+'４'!F104+'５'!F104+'６'!F104+'10'!F104+'11'!F104+'12'!F104</f>
        <v>1</v>
      </c>
      <c r="G104" s="7">
        <f>'１'!G104+'２'!G104+'３'!G104+'４'!G104+'５'!G104+'６'!G104+'10'!G104+'11'!G104+'12'!G104</f>
        <v>1</v>
      </c>
      <c r="H104" s="14" t="s">
        <v>106</v>
      </c>
      <c r="I104" s="10">
        <f t="shared" si="9"/>
        <v>50</v>
      </c>
      <c r="J104" s="10">
        <f t="shared" si="9"/>
        <v>50</v>
      </c>
    </row>
    <row r="105" spans="1:10" x14ac:dyDescent="0.55000000000000004">
      <c r="A105" s="1" t="s">
        <v>98</v>
      </c>
      <c r="B105" s="7">
        <f>'１'!B105+'２'!B105+'３'!B105+'４'!B105+'５'!B105+'６'!B105+'10'!B105+'11'!B105+'12'!B105</f>
        <v>0</v>
      </c>
      <c r="C105" s="7">
        <f>'１'!C105+'２'!C105+'３'!C105+'４'!C105+'５'!C105+'６'!C105+'10'!C105+'11'!C105+'12'!C105</f>
        <v>1</v>
      </c>
      <c r="D105" s="7">
        <f>'１'!D105+'２'!D105+'３'!D105+'４'!D105+'５'!D105+'６'!D105+'10'!D105+'11'!D105+'12'!D105</f>
        <v>1</v>
      </c>
      <c r="E105" s="7">
        <f>'１'!E105+'２'!E105+'３'!E105+'４'!E105+'５'!E105+'６'!E105+'10'!E105+'11'!E105+'12'!E105</f>
        <v>0</v>
      </c>
      <c r="F105" s="7">
        <f>'１'!F105+'２'!F105+'３'!F105+'４'!F105+'５'!F105+'６'!F105+'10'!F105+'11'!F105+'12'!F105</f>
        <v>1</v>
      </c>
      <c r="G105" s="7">
        <f>'１'!G105+'２'!G105+'３'!G105+'４'!G105+'５'!G105+'６'!G105+'10'!G105+'11'!G105+'12'!G105</f>
        <v>1</v>
      </c>
      <c r="H105" s="14" t="s">
        <v>106</v>
      </c>
      <c r="I105" s="10">
        <f t="shared" si="9"/>
        <v>100</v>
      </c>
      <c r="J105" s="10">
        <f t="shared" si="9"/>
        <v>100</v>
      </c>
    </row>
    <row r="106" spans="1:10" x14ac:dyDescent="0.55000000000000004">
      <c r="A106" s="3" t="s">
        <v>12</v>
      </c>
      <c r="B106" s="11">
        <f>'１'!B106+'２'!B106+'３'!B106+'４'!B106+'５'!B106+'６'!B106+'10'!B106+'11'!B106+'12'!B107</f>
        <v>1</v>
      </c>
      <c r="C106" s="11">
        <f>'１'!C106+'２'!C106+'３'!C106+'４'!C106+'５'!C106+'６'!C106+'10'!C106+'11'!C106+'12'!C107</f>
        <v>15</v>
      </c>
      <c r="D106" s="11">
        <f>'１'!D106+'２'!D106+'３'!D106+'４'!D106+'５'!D106+'６'!D106+'10'!D106+'11'!D106+'12'!D107</f>
        <v>16</v>
      </c>
      <c r="E106" s="11">
        <f>'１'!E106+'２'!E106+'３'!E106+'４'!E106+'５'!E106+'６'!E106+'10'!E106+'11'!E106+'12'!E107</f>
        <v>0</v>
      </c>
      <c r="F106" s="11">
        <f>'１'!F106+'２'!F106+'３'!F106+'４'!F106+'５'!F106+'６'!F106+'10'!F106+'11'!F106+'12'!F107</f>
        <v>3</v>
      </c>
      <c r="G106" s="11">
        <f>'１'!G106+'２'!G106+'３'!G106+'４'!G106+'５'!G106+'６'!G106+'10'!G106+'11'!G106+'12'!G107</f>
        <v>3</v>
      </c>
      <c r="H106" s="13">
        <f>ROUND(E106/B106*100,2)</f>
        <v>0</v>
      </c>
      <c r="I106" s="13">
        <f t="shared" si="9"/>
        <v>20</v>
      </c>
      <c r="J106" s="13">
        <f t="shared" si="9"/>
        <v>18.75</v>
      </c>
    </row>
    <row r="107" spans="1:10" x14ac:dyDescent="0.55000000000000004">
      <c r="A107" s="1" t="s">
        <v>99</v>
      </c>
      <c r="B107" s="7">
        <f>'１'!B107+'２'!B107+'３'!B107+'４'!B107+'５'!B107+'６'!B107+'10'!B107+'11'!B107+'12'!B108</f>
        <v>0</v>
      </c>
      <c r="C107" s="7">
        <f>'１'!C107+'２'!C107+'３'!C107+'４'!C107+'５'!C107+'６'!C107+'10'!C107+'11'!C107+'12'!C108</f>
        <v>0</v>
      </c>
      <c r="D107" s="7">
        <f>'１'!D107+'２'!D107+'３'!D107+'４'!D107+'５'!D107+'６'!D107+'10'!D107+'11'!D107+'12'!D108</f>
        <v>0</v>
      </c>
      <c r="E107" s="7">
        <f>'１'!E107+'２'!E107+'３'!E107+'４'!E107+'５'!E107+'６'!E107+'10'!E107+'11'!E107+'12'!E108</f>
        <v>0</v>
      </c>
      <c r="F107" s="7">
        <f>'１'!F107+'２'!F107+'３'!F107+'４'!F107+'５'!F107+'６'!F107+'10'!F107+'11'!F107+'12'!F108</f>
        <v>0</v>
      </c>
      <c r="G107" s="7">
        <f>'１'!G107+'２'!G107+'３'!G107+'４'!G107+'５'!G107+'６'!G107+'10'!G107+'11'!G107+'12'!G108</f>
        <v>0</v>
      </c>
      <c r="H107" s="14" t="s">
        <v>106</v>
      </c>
      <c r="I107" s="14" t="s">
        <v>106</v>
      </c>
      <c r="J107" s="14" t="s">
        <v>106</v>
      </c>
    </row>
    <row r="108" spans="1:10" x14ac:dyDescent="0.55000000000000004">
      <c r="A108" s="1" t="s">
        <v>100</v>
      </c>
      <c r="B108" s="7">
        <f>'１'!B108+'２'!B108+'３'!B108+'４'!B108+'５'!B108+'６'!B108+'10'!B108+'11'!B108+'12'!B109</f>
        <v>0</v>
      </c>
      <c r="C108" s="7">
        <f>'１'!C108+'２'!C108+'３'!C108+'４'!C108+'５'!C108+'６'!C108+'10'!C108+'11'!C108+'12'!C109</f>
        <v>0</v>
      </c>
      <c r="D108" s="7">
        <f>'１'!D108+'２'!D108+'３'!D108+'４'!D108+'５'!D108+'６'!D108+'10'!D108+'11'!D108+'12'!D109</f>
        <v>0</v>
      </c>
      <c r="E108" s="7">
        <f>'１'!E108+'２'!E108+'３'!E108+'４'!E108+'５'!E108+'６'!E108+'10'!E108+'11'!E108+'12'!E109</f>
        <v>0</v>
      </c>
      <c r="F108" s="7">
        <f>'１'!F108+'２'!F108+'３'!F108+'４'!F108+'５'!F108+'６'!F108+'10'!F108+'11'!F108+'12'!F109</f>
        <v>0</v>
      </c>
      <c r="G108" s="7">
        <f>'１'!G108+'２'!G108+'３'!G108+'４'!G108+'５'!G108+'６'!G108+'10'!G108+'11'!G108+'12'!G109</f>
        <v>0</v>
      </c>
      <c r="H108" s="14" t="s">
        <v>106</v>
      </c>
      <c r="I108" s="14" t="s">
        <v>106</v>
      </c>
      <c r="J108" s="14" t="s">
        <v>106</v>
      </c>
    </row>
    <row r="109" spans="1:10" x14ac:dyDescent="0.55000000000000004">
      <c r="A109" s="1" t="s">
        <v>101</v>
      </c>
      <c r="B109" s="7">
        <f>'１'!B109+'２'!B109+'３'!B109+'４'!B109+'５'!B109+'６'!B109+'10'!B109+'11'!B109+'12'!B110</f>
        <v>0</v>
      </c>
      <c r="C109" s="7">
        <f>'１'!C109+'２'!C109+'３'!C109+'４'!C109+'５'!C109+'６'!C109+'10'!C109+'11'!C109+'12'!C110</f>
        <v>1</v>
      </c>
      <c r="D109" s="7">
        <f>'１'!D109+'２'!D109+'３'!D109+'４'!D109+'５'!D109+'６'!D109+'10'!D109+'11'!D109+'12'!D110</f>
        <v>1</v>
      </c>
      <c r="E109" s="7">
        <f>'１'!E109+'２'!E109+'３'!E109+'４'!E109+'５'!E109+'６'!E109+'10'!E109+'11'!E109+'12'!E110</f>
        <v>0</v>
      </c>
      <c r="F109" s="7">
        <f>'１'!F109+'２'!F109+'３'!F109+'４'!F109+'５'!F109+'６'!F109+'10'!F109+'11'!F109+'12'!F110</f>
        <v>0</v>
      </c>
      <c r="G109" s="7">
        <f>'１'!G109+'２'!G109+'３'!G109+'４'!G109+'５'!G109+'６'!G109+'10'!G109+'11'!G109+'12'!G110</f>
        <v>0</v>
      </c>
      <c r="H109" s="14" t="s">
        <v>106</v>
      </c>
      <c r="I109" s="10">
        <f t="shared" ref="I109:J111" si="10">ROUND(F109/C109*100,2)</f>
        <v>0</v>
      </c>
      <c r="J109" s="10">
        <f t="shared" si="10"/>
        <v>0</v>
      </c>
    </row>
    <row r="110" spans="1:10" x14ac:dyDescent="0.55000000000000004">
      <c r="A110" s="3" t="s">
        <v>12</v>
      </c>
      <c r="B110" s="11">
        <f>'１'!B110+'２'!B110+'３'!B110+'４'!B110+'５'!B110+'６'!B110+'10'!B110+'11'!B110+'12'!B111</f>
        <v>0</v>
      </c>
      <c r="C110" s="11">
        <f>'１'!C110+'２'!C110+'３'!C110+'４'!C110+'５'!C110+'６'!C110+'10'!C110+'11'!C110+'12'!C111</f>
        <v>1</v>
      </c>
      <c r="D110" s="11">
        <f>'１'!D110+'２'!D110+'３'!D110+'４'!D110+'５'!D110+'６'!D110+'10'!D110+'11'!D110+'12'!D111</f>
        <v>1</v>
      </c>
      <c r="E110" s="11">
        <f>'１'!E110+'２'!E110+'３'!E110+'４'!E110+'５'!E110+'６'!E110+'10'!E110+'11'!E110+'12'!E111</f>
        <v>0</v>
      </c>
      <c r="F110" s="11">
        <f>'１'!F110+'２'!F110+'３'!F110+'４'!F110+'５'!F110+'６'!F110+'10'!F110+'11'!F110+'12'!F111</f>
        <v>0</v>
      </c>
      <c r="G110" s="11">
        <f>'１'!G110+'２'!G110+'３'!G110+'４'!G110+'５'!G110+'６'!G110+'10'!G110+'11'!G110+'12'!G111</f>
        <v>0</v>
      </c>
      <c r="H110" s="9" t="s">
        <v>106</v>
      </c>
      <c r="I110" s="13">
        <f t="shared" si="10"/>
        <v>0</v>
      </c>
      <c r="J110" s="13">
        <f t="shared" si="10"/>
        <v>0</v>
      </c>
    </row>
    <row r="111" spans="1:10" x14ac:dyDescent="0.55000000000000004">
      <c r="A111" s="5" t="s">
        <v>96</v>
      </c>
      <c r="B111" s="6">
        <f>'１'!B111+'２'!B111+'３'!B111+'４'!B111+'５'!B111+'６'!B111+'10'!B111+'11'!B111+'12'!B112</f>
        <v>16205</v>
      </c>
      <c r="C111" s="6">
        <f>'１'!C111+'２'!C111+'３'!C111+'４'!C111+'５'!C111+'６'!C111+'10'!C111+'11'!C111+'12'!C112</f>
        <v>16110</v>
      </c>
      <c r="D111" s="6">
        <f>'１'!D111+'２'!D111+'３'!D111+'４'!D111+'５'!D111+'６'!D111+'10'!D111+'11'!D111+'12'!D112</f>
        <v>32315</v>
      </c>
      <c r="E111" s="6">
        <f>'１'!E111+'２'!E111+'３'!E111+'４'!E111+'５'!E111+'６'!E111+'10'!E111+'11'!E111+'12'!E112</f>
        <v>9921</v>
      </c>
      <c r="F111" s="6">
        <f>'１'!F111+'２'!F111+'３'!F111+'４'!F111+'５'!F111+'６'!F111+'10'!F111+'11'!F111+'12'!F112</f>
        <v>9565</v>
      </c>
      <c r="G111" s="6">
        <f>'１'!G111+'２'!G111+'３'!G111+'４'!G111+'５'!G111+'６'!G111+'10'!G111+'11'!G111+'12'!G112</f>
        <v>19486</v>
      </c>
      <c r="H111" s="12">
        <f>ROUND(E111/B111*100,2)</f>
        <v>61.22</v>
      </c>
      <c r="I111" s="12">
        <f t="shared" si="10"/>
        <v>59.37</v>
      </c>
      <c r="J111" s="12">
        <f t="shared" si="10"/>
        <v>60.3</v>
      </c>
    </row>
  </sheetData>
  <autoFilter ref="A1:R111" xr:uid="{3417D83E-CF33-43AE-8C4F-10876A5E2CB1}"/>
  <phoneticPr fontId="18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130BD-20C3-44F4-90B9-8EBC0AD97CA0}">
  <dimension ref="A2:L115"/>
  <sheetViews>
    <sheetView tabSelected="1" zoomScale="55" zoomScaleNormal="55" workbookViewId="0">
      <selection activeCell="S40" sqref="S40"/>
    </sheetView>
  </sheetViews>
  <sheetFormatPr defaultRowHeight="18" x14ac:dyDescent="0.55000000000000004"/>
  <cols>
    <col min="1" max="1" width="2.6640625" customWidth="1"/>
    <col min="2" max="9" width="10.6640625" customWidth="1"/>
    <col min="10" max="12" width="10.6640625" style="54" customWidth="1"/>
  </cols>
  <sheetData>
    <row r="2" spans="1:12" x14ac:dyDescent="0.55000000000000004">
      <c r="B2" s="17" t="s">
        <v>130</v>
      </c>
      <c r="C2" s="18"/>
      <c r="D2" s="18"/>
      <c r="E2" s="18"/>
    </row>
    <row r="3" spans="1:12" s="16" customFormat="1" x14ac:dyDescent="0.55000000000000004">
      <c r="A3"/>
      <c r="B3" s="47" t="s">
        <v>107</v>
      </c>
      <c r="C3" s="18"/>
      <c r="D3" s="18"/>
      <c r="E3" s="18"/>
      <c r="F3"/>
      <c r="G3"/>
      <c r="H3"/>
      <c r="I3"/>
      <c r="J3" s="54"/>
      <c r="K3" s="54"/>
      <c r="L3" s="54"/>
    </row>
    <row r="4" spans="1:12" ht="18.5" thickBot="1" x14ac:dyDescent="0.6"/>
    <row r="5" spans="1:12" ht="18.5" thickBot="1" x14ac:dyDescent="0.6">
      <c r="B5" s="51" t="s">
        <v>108</v>
      </c>
      <c r="C5" s="19" t="s">
        <v>0</v>
      </c>
      <c r="D5" s="20" t="s">
        <v>1</v>
      </c>
      <c r="E5" s="21" t="s">
        <v>2</v>
      </c>
      <c r="F5" s="22" t="s">
        <v>3</v>
      </c>
      <c r="G5" s="23" t="s">
        <v>109</v>
      </c>
      <c r="H5" s="21" t="s">
        <v>5</v>
      </c>
      <c r="I5" s="24" t="s">
        <v>6</v>
      </c>
      <c r="J5" s="55" t="s">
        <v>7</v>
      </c>
      <c r="K5" s="56" t="s">
        <v>8</v>
      </c>
      <c r="L5" s="57" t="s">
        <v>9</v>
      </c>
    </row>
    <row r="6" spans="1:12" x14ac:dyDescent="0.55000000000000004">
      <c r="B6" s="52"/>
      <c r="C6" s="25" t="s">
        <v>110</v>
      </c>
      <c r="D6" s="26">
        <f>'１'!$B$4</f>
        <v>53</v>
      </c>
      <c r="E6" s="26">
        <f>'１'!$C$4</f>
        <v>51</v>
      </c>
      <c r="F6" s="27">
        <f>SUM(D6:E6)</f>
        <v>104</v>
      </c>
      <c r="G6" s="28">
        <f>'１'!$E$4</f>
        <v>21</v>
      </c>
      <c r="H6" s="26">
        <f>'１'!$F$4</f>
        <v>26</v>
      </c>
      <c r="I6" s="27">
        <f>SUM(G6:H6)</f>
        <v>47</v>
      </c>
      <c r="J6" s="58">
        <f>G6/D6*100</f>
        <v>39.622641509433961</v>
      </c>
      <c r="K6" s="59">
        <f>H6/E6*100</f>
        <v>50.980392156862742</v>
      </c>
      <c r="L6" s="60">
        <f>I6/F6*100</f>
        <v>45.192307692307693</v>
      </c>
    </row>
    <row r="7" spans="1:12" x14ac:dyDescent="0.55000000000000004">
      <c r="B7" s="52"/>
      <c r="C7" s="29" t="s">
        <v>111</v>
      </c>
      <c r="D7" s="30">
        <f>'１'!$B$10+'１'!$B$16</f>
        <v>270</v>
      </c>
      <c r="E7" s="30">
        <f>'１'!$C$10+'１'!$C$16</f>
        <v>235</v>
      </c>
      <c r="F7" s="31">
        <f t="shared" ref="F7:F13" si="0">SUM(D7:E7)</f>
        <v>505</v>
      </c>
      <c r="G7" s="32">
        <f>'１'!$E$10+'１'!$E$16</f>
        <v>129</v>
      </c>
      <c r="H7" s="30">
        <f>'１'!$F$10+'１'!$F$16</f>
        <v>125</v>
      </c>
      <c r="I7" s="31">
        <f t="shared" ref="I7:I13" si="1">SUM(G7:H7)</f>
        <v>254</v>
      </c>
      <c r="J7" s="61">
        <f t="shared" ref="J7:J14" si="2">G7/D7*100</f>
        <v>47.777777777777779</v>
      </c>
      <c r="K7" s="62">
        <f t="shared" ref="K7:K14" si="3">H7/E7*100</f>
        <v>53.191489361702125</v>
      </c>
      <c r="L7" s="63">
        <f t="shared" ref="L7:L14" si="4">I7/F7*100</f>
        <v>50.297029702970299</v>
      </c>
    </row>
    <row r="8" spans="1:12" x14ac:dyDescent="0.55000000000000004">
      <c r="B8" s="52"/>
      <c r="C8" s="29" t="s">
        <v>112</v>
      </c>
      <c r="D8" s="30">
        <f>'１'!$B$28+'１'!$B$22</f>
        <v>350</v>
      </c>
      <c r="E8" s="30">
        <f>'１'!$C$28+'１'!$C$22</f>
        <v>320</v>
      </c>
      <c r="F8" s="31">
        <f t="shared" si="0"/>
        <v>670</v>
      </c>
      <c r="G8" s="32">
        <f>'１'!$E$28+'１'!$E$22</f>
        <v>212</v>
      </c>
      <c r="H8" s="30">
        <f>'１'!$F$28+'１'!$F$22</f>
        <v>197</v>
      </c>
      <c r="I8" s="31">
        <f t="shared" si="1"/>
        <v>409</v>
      </c>
      <c r="J8" s="61">
        <f>G8/D8*100</f>
        <v>60.571428571428577</v>
      </c>
      <c r="K8" s="62">
        <f t="shared" si="3"/>
        <v>61.5625</v>
      </c>
      <c r="L8" s="63">
        <f t="shared" si="4"/>
        <v>61.044776119402989</v>
      </c>
    </row>
    <row r="9" spans="1:12" x14ac:dyDescent="0.55000000000000004">
      <c r="B9" s="52"/>
      <c r="C9" s="29" t="s">
        <v>113</v>
      </c>
      <c r="D9" s="30">
        <f>'１'!$B$34+'１'!$B$40</f>
        <v>448</v>
      </c>
      <c r="E9" s="30">
        <f>'１'!$C$34+'１'!$C$40</f>
        <v>404</v>
      </c>
      <c r="F9" s="31">
        <f t="shared" si="0"/>
        <v>852</v>
      </c>
      <c r="G9" s="32">
        <f>'１'!$E$34+'１'!$E$40</f>
        <v>290</v>
      </c>
      <c r="H9" s="30">
        <f>'１'!$F$34+'１'!$F$40</f>
        <v>258</v>
      </c>
      <c r="I9" s="31">
        <f t="shared" si="1"/>
        <v>548</v>
      </c>
      <c r="J9" s="61">
        <f t="shared" si="2"/>
        <v>64.732142857142861</v>
      </c>
      <c r="K9" s="62">
        <f t="shared" si="3"/>
        <v>63.861386138613859</v>
      </c>
      <c r="L9" s="63">
        <f t="shared" si="4"/>
        <v>64.319248826291073</v>
      </c>
    </row>
    <row r="10" spans="1:12" x14ac:dyDescent="0.55000000000000004">
      <c r="B10" s="52"/>
      <c r="C10" s="29" t="s">
        <v>114</v>
      </c>
      <c r="D10" s="30">
        <f>'１'!$B$46+'１'!$B$52</f>
        <v>482</v>
      </c>
      <c r="E10" s="30">
        <f>'１'!$C$46+'１'!$C$52</f>
        <v>421</v>
      </c>
      <c r="F10" s="31">
        <f t="shared" si="0"/>
        <v>903</v>
      </c>
      <c r="G10" s="32">
        <f>'１'!$E$46+'１'!$E$52</f>
        <v>310</v>
      </c>
      <c r="H10" s="30">
        <f>'１'!$F$46+'１'!$F$52</f>
        <v>270</v>
      </c>
      <c r="I10" s="31">
        <f t="shared" si="1"/>
        <v>580</v>
      </c>
      <c r="J10" s="61">
        <f t="shared" si="2"/>
        <v>64.315352697095435</v>
      </c>
      <c r="K10" s="62">
        <f t="shared" si="3"/>
        <v>64.133016627078391</v>
      </c>
      <c r="L10" s="63">
        <f t="shared" si="4"/>
        <v>64.230343300110732</v>
      </c>
    </row>
    <row r="11" spans="1:12" x14ac:dyDescent="0.55000000000000004">
      <c r="B11" s="52"/>
      <c r="C11" s="29" t="s">
        <v>115</v>
      </c>
      <c r="D11" s="30">
        <f>'１'!$B$58+'１'!$B$64</f>
        <v>317</v>
      </c>
      <c r="E11" s="30">
        <f>'１'!$C$58+'１'!$C$64</f>
        <v>304</v>
      </c>
      <c r="F11" s="31">
        <f t="shared" si="0"/>
        <v>621</v>
      </c>
      <c r="G11" s="32">
        <f>'１'!$E$58+'１'!$E$64</f>
        <v>210</v>
      </c>
      <c r="H11" s="30">
        <f>'１'!$F$58+'１'!$F$64</f>
        <v>197</v>
      </c>
      <c r="I11" s="31">
        <f t="shared" si="1"/>
        <v>407</v>
      </c>
      <c r="J11" s="61">
        <f t="shared" si="2"/>
        <v>66.246056782334378</v>
      </c>
      <c r="K11" s="62">
        <f t="shared" si="3"/>
        <v>64.80263157894737</v>
      </c>
      <c r="L11" s="63">
        <f t="shared" si="4"/>
        <v>65.539452495974231</v>
      </c>
    </row>
    <row r="12" spans="1:12" x14ac:dyDescent="0.55000000000000004">
      <c r="B12" s="52"/>
      <c r="C12" s="29" t="s">
        <v>116</v>
      </c>
      <c r="D12" s="33">
        <f>'１'!$B$70+'１'!$B$76</f>
        <v>298</v>
      </c>
      <c r="E12" s="33">
        <f>'１'!$C$70+'１'!$C$76</f>
        <v>359</v>
      </c>
      <c r="F12" s="34">
        <f t="shared" si="0"/>
        <v>657</v>
      </c>
      <c r="G12" s="35">
        <f>'１'!$E$70+'１'!$E$76</f>
        <v>228</v>
      </c>
      <c r="H12" s="33">
        <f>'１'!$F$70+'１'!$F$76</f>
        <v>246</v>
      </c>
      <c r="I12" s="34">
        <f t="shared" si="1"/>
        <v>474</v>
      </c>
      <c r="J12" s="64">
        <f t="shared" si="2"/>
        <v>76.510067114093957</v>
      </c>
      <c r="K12" s="65">
        <f t="shared" si="3"/>
        <v>68.523676880222837</v>
      </c>
      <c r="L12" s="66">
        <f t="shared" si="4"/>
        <v>72.146118721461178</v>
      </c>
    </row>
    <row r="13" spans="1:12" ht="18.5" thickBot="1" x14ac:dyDescent="0.6">
      <c r="B13" s="52"/>
      <c r="C13" s="36" t="s">
        <v>117</v>
      </c>
      <c r="D13" s="37">
        <f>'１'!$B$82+'１'!$B$88+'１'!$B$94+'１'!$B$100+'１'!$B$106+'１'!$B$110</f>
        <v>207</v>
      </c>
      <c r="E13" s="37">
        <f>'１'!$C$82+'１'!$C$88+'１'!$C$94+'１'!$C$100+'１'!$C$106+'１'!$C$110</f>
        <v>306</v>
      </c>
      <c r="F13" s="37">
        <f t="shared" si="0"/>
        <v>513</v>
      </c>
      <c r="G13" s="38">
        <f>'１'!$E$82+'１'!$E$88+'１'!$E$94+'１'!$E$100+'１'!$E$106+'１'!$E$110</f>
        <v>117</v>
      </c>
      <c r="H13" s="37">
        <f>'１'!$F$82+'１'!$F$88+'１'!$F$94+'１'!$F$100+'１'!$F$106+'１'!$F$110</f>
        <v>129</v>
      </c>
      <c r="I13" s="37">
        <f t="shared" si="1"/>
        <v>246</v>
      </c>
      <c r="J13" s="67">
        <f t="shared" si="2"/>
        <v>56.521739130434781</v>
      </c>
      <c r="K13" s="68">
        <f t="shared" si="3"/>
        <v>42.156862745098039</v>
      </c>
      <c r="L13" s="69">
        <f t="shared" si="4"/>
        <v>47.953216374269005</v>
      </c>
    </row>
    <row r="14" spans="1:12" ht="18.5" thickBot="1" x14ac:dyDescent="0.6">
      <c r="B14" s="53"/>
      <c r="C14" s="39" t="s">
        <v>118</v>
      </c>
      <c r="D14" s="40">
        <f>SUM(D6:D13)</f>
        <v>2425</v>
      </c>
      <c r="E14" s="40">
        <f t="shared" ref="E14:H14" si="5">SUM(E6:E13)</f>
        <v>2400</v>
      </c>
      <c r="F14" s="41">
        <f t="shared" si="5"/>
        <v>4825</v>
      </c>
      <c r="G14" s="42">
        <f>SUM(G6:G13)</f>
        <v>1517</v>
      </c>
      <c r="H14" s="40">
        <f t="shared" si="5"/>
        <v>1448</v>
      </c>
      <c r="I14" s="43">
        <f>SUM(I6:I13)</f>
        <v>2965</v>
      </c>
      <c r="J14" s="70">
        <f t="shared" si="2"/>
        <v>62.556701030927833</v>
      </c>
      <c r="K14" s="70">
        <f t="shared" si="3"/>
        <v>60.333333333333336</v>
      </c>
      <c r="L14" s="71">
        <f t="shared" si="4"/>
        <v>61.450777202072537</v>
      </c>
    </row>
    <row r="15" spans="1:12" ht="18.5" thickBot="1" x14ac:dyDescent="0.6">
      <c r="C15" s="44"/>
      <c r="D15" s="44"/>
      <c r="E15" s="44"/>
      <c r="F15" s="44"/>
      <c r="G15" s="44"/>
      <c r="H15" s="44"/>
      <c r="I15" s="44"/>
      <c r="J15" s="72"/>
      <c r="K15" s="72"/>
      <c r="L15" s="72"/>
    </row>
    <row r="16" spans="1:12" ht="18.5" thickBot="1" x14ac:dyDescent="0.6">
      <c r="B16" s="48" t="s">
        <v>119</v>
      </c>
      <c r="C16" s="19" t="s">
        <v>0</v>
      </c>
      <c r="D16" s="20" t="s">
        <v>1</v>
      </c>
      <c r="E16" s="21" t="s">
        <v>2</v>
      </c>
      <c r="F16" s="22" t="s">
        <v>3</v>
      </c>
      <c r="G16" s="23" t="s">
        <v>4</v>
      </c>
      <c r="H16" s="21" t="s">
        <v>5</v>
      </c>
      <c r="I16" s="24" t="s">
        <v>6</v>
      </c>
      <c r="J16" s="55" t="s">
        <v>7</v>
      </c>
      <c r="K16" s="56" t="s">
        <v>8</v>
      </c>
      <c r="L16" s="57" t="s">
        <v>9</v>
      </c>
    </row>
    <row r="17" spans="2:12" x14ac:dyDescent="0.55000000000000004">
      <c r="B17" s="49"/>
      <c r="C17" s="25" t="s">
        <v>110</v>
      </c>
      <c r="D17" s="26">
        <f>'２'!$B$4</f>
        <v>48</v>
      </c>
      <c r="E17" s="26">
        <f>'２'!$C$4</f>
        <v>81</v>
      </c>
      <c r="F17" s="27">
        <f>SUM(D17:E17)</f>
        <v>129</v>
      </c>
      <c r="G17" s="28">
        <f>'２'!$E$4</f>
        <v>17</v>
      </c>
      <c r="H17" s="26">
        <f>'２'!$F$4</f>
        <v>35</v>
      </c>
      <c r="I17" s="27">
        <f>SUM(G17:H17)</f>
        <v>52</v>
      </c>
      <c r="J17" s="58">
        <f>G17/D17*100</f>
        <v>35.416666666666671</v>
      </c>
      <c r="K17" s="59">
        <f>H17/E17*100</f>
        <v>43.209876543209873</v>
      </c>
      <c r="L17" s="60">
        <f>I17/F17*100</f>
        <v>40.310077519379846</v>
      </c>
    </row>
    <row r="18" spans="2:12" x14ac:dyDescent="0.55000000000000004">
      <c r="B18" s="49"/>
      <c r="C18" s="29" t="s">
        <v>111</v>
      </c>
      <c r="D18" s="30">
        <f>'２'!$B$10+'２'!$B$16</f>
        <v>368</v>
      </c>
      <c r="E18" s="30">
        <f>'２'!$C$10+'２'!$C$16</f>
        <v>344</v>
      </c>
      <c r="F18" s="31">
        <f t="shared" ref="F18:F24" si="6">SUM(D18:E18)</f>
        <v>712</v>
      </c>
      <c r="G18" s="32">
        <f>'２'!$E$10+'２'!$E$16</f>
        <v>155</v>
      </c>
      <c r="H18" s="30">
        <f>'２'!$F$10+'２'!$F$16</f>
        <v>168</v>
      </c>
      <c r="I18" s="31">
        <f t="shared" ref="I18:I24" si="7">SUM(G18:H18)</f>
        <v>323</v>
      </c>
      <c r="J18" s="61">
        <f t="shared" ref="J18" si="8">G18/D18*100</f>
        <v>42.119565217391305</v>
      </c>
      <c r="K18" s="62">
        <f t="shared" ref="K18:K25" si="9">H18/E18*100</f>
        <v>48.837209302325576</v>
      </c>
      <c r="L18" s="63">
        <f t="shared" ref="L18:L25" si="10">I18/F18*100</f>
        <v>45.365168539325843</v>
      </c>
    </row>
    <row r="19" spans="2:12" x14ac:dyDescent="0.55000000000000004">
      <c r="B19" s="49"/>
      <c r="C19" s="29" t="s">
        <v>112</v>
      </c>
      <c r="D19" s="30">
        <f>'２'!$B$28+'２'!$B$22</f>
        <v>482</v>
      </c>
      <c r="E19" s="30">
        <f>'２'!$C$28+'２'!$C$22</f>
        <v>439</v>
      </c>
      <c r="F19" s="31">
        <f t="shared" si="6"/>
        <v>921</v>
      </c>
      <c r="G19" s="32">
        <f>'２'!$E$28+'２'!$E$22</f>
        <v>281</v>
      </c>
      <c r="H19" s="30">
        <f>'２'!$F$28+'２'!$F$22</f>
        <v>273</v>
      </c>
      <c r="I19" s="31">
        <f t="shared" si="7"/>
        <v>554</v>
      </c>
      <c r="J19" s="61">
        <f>G19/D19*100</f>
        <v>58.298755186721998</v>
      </c>
      <c r="K19" s="62">
        <f t="shared" si="9"/>
        <v>62.186788154897499</v>
      </c>
      <c r="L19" s="63">
        <f t="shared" si="10"/>
        <v>60.152008686210642</v>
      </c>
    </row>
    <row r="20" spans="2:12" x14ac:dyDescent="0.55000000000000004">
      <c r="B20" s="49"/>
      <c r="C20" s="29" t="s">
        <v>113</v>
      </c>
      <c r="D20" s="30">
        <f>'２'!$B$34+'２'!$B$40</f>
        <v>605</v>
      </c>
      <c r="E20" s="30">
        <f>'２'!$C$34+'２'!$C$40</f>
        <v>502</v>
      </c>
      <c r="F20" s="31">
        <f t="shared" si="6"/>
        <v>1107</v>
      </c>
      <c r="G20" s="32">
        <f>'２'!$E$34+'２'!$E$40</f>
        <v>347</v>
      </c>
      <c r="H20" s="30">
        <f>'２'!$F$34+'２'!$F$40</f>
        <v>302</v>
      </c>
      <c r="I20" s="31">
        <f t="shared" si="7"/>
        <v>649</v>
      </c>
      <c r="J20" s="61">
        <f t="shared" ref="J20:J25" si="11">G20/D20*100</f>
        <v>57.355371900826448</v>
      </c>
      <c r="K20" s="62">
        <f t="shared" si="9"/>
        <v>60.159362549800797</v>
      </c>
      <c r="L20" s="63">
        <f t="shared" si="10"/>
        <v>58.626919602529362</v>
      </c>
    </row>
    <row r="21" spans="2:12" x14ac:dyDescent="0.55000000000000004">
      <c r="B21" s="49"/>
      <c r="C21" s="29" t="s">
        <v>114</v>
      </c>
      <c r="D21" s="30">
        <f>'２'!$B$46+'２'!$B$52</f>
        <v>577</v>
      </c>
      <c r="E21" s="30">
        <f>'２'!$C$46+'２'!$C$52</f>
        <v>515</v>
      </c>
      <c r="F21" s="31">
        <f t="shared" si="6"/>
        <v>1092</v>
      </c>
      <c r="G21" s="32">
        <f>'２'!$E$46+'２'!$E$52</f>
        <v>362</v>
      </c>
      <c r="H21" s="30">
        <f>'２'!$F$46+'２'!$F$52</f>
        <v>344</v>
      </c>
      <c r="I21" s="31">
        <f t="shared" si="7"/>
        <v>706</v>
      </c>
      <c r="J21" s="61">
        <f t="shared" si="11"/>
        <v>62.738301559792035</v>
      </c>
      <c r="K21" s="62">
        <f t="shared" si="9"/>
        <v>66.796116504854368</v>
      </c>
      <c r="L21" s="63">
        <f t="shared" si="10"/>
        <v>64.652014652014657</v>
      </c>
    </row>
    <row r="22" spans="2:12" x14ac:dyDescent="0.55000000000000004">
      <c r="B22" s="49"/>
      <c r="C22" s="29" t="s">
        <v>115</v>
      </c>
      <c r="D22" s="30">
        <f>'２'!$B$58+'２'!$B$64</f>
        <v>427</v>
      </c>
      <c r="E22" s="30">
        <f>'２'!$C$58+'２'!$C$64</f>
        <v>387</v>
      </c>
      <c r="F22" s="31">
        <f t="shared" si="6"/>
        <v>814</v>
      </c>
      <c r="G22" s="32">
        <f>'２'!$E$58+'２'!$E$64</f>
        <v>294</v>
      </c>
      <c r="H22" s="30">
        <f>'２'!$F$58+'２'!$F$64</f>
        <v>264</v>
      </c>
      <c r="I22" s="31">
        <f t="shared" si="7"/>
        <v>558</v>
      </c>
      <c r="J22" s="61">
        <f t="shared" si="11"/>
        <v>68.852459016393439</v>
      </c>
      <c r="K22" s="62">
        <f t="shared" si="9"/>
        <v>68.217054263565885</v>
      </c>
      <c r="L22" s="63">
        <f t="shared" si="10"/>
        <v>68.550368550368546</v>
      </c>
    </row>
    <row r="23" spans="2:12" x14ac:dyDescent="0.55000000000000004">
      <c r="B23" s="49"/>
      <c r="C23" s="29" t="s">
        <v>116</v>
      </c>
      <c r="D23" s="33">
        <f>'２'!$B$70+'２'!$B$76</f>
        <v>369</v>
      </c>
      <c r="E23" s="33">
        <f>'２'!$C$70+'２'!$C$76</f>
        <v>429</v>
      </c>
      <c r="F23" s="34">
        <f t="shared" si="6"/>
        <v>798</v>
      </c>
      <c r="G23" s="35">
        <f>'２'!$E$70+'２'!$E$76</f>
        <v>261</v>
      </c>
      <c r="H23" s="33">
        <f>'２'!$F$70+'２'!$F$76</f>
        <v>277</v>
      </c>
      <c r="I23" s="34">
        <f t="shared" si="7"/>
        <v>538</v>
      </c>
      <c r="J23" s="64">
        <f t="shared" si="11"/>
        <v>70.731707317073173</v>
      </c>
      <c r="K23" s="65">
        <f t="shared" si="9"/>
        <v>64.568764568764564</v>
      </c>
      <c r="L23" s="66">
        <f t="shared" si="10"/>
        <v>67.418546365914793</v>
      </c>
    </row>
    <row r="24" spans="2:12" ht="18.5" thickBot="1" x14ac:dyDescent="0.6">
      <c r="B24" s="49"/>
      <c r="C24" s="36" t="s">
        <v>117</v>
      </c>
      <c r="D24" s="37">
        <f>'２'!$B$82+'２'!$B$88+'２'!$B$94+'２'!$B$100+'２'!$B$106+'２'!$B$110</f>
        <v>284</v>
      </c>
      <c r="E24" s="37">
        <f>'２'!$C$82+'２'!$C$88+'２'!$C$94+'２'!$C$100+'２'!$C$106+'２'!$C$110</f>
        <v>448</v>
      </c>
      <c r="F24" s="37">
        <f t="shared" si="6"/>
        <v>732</v>
      </c>
      <c r="G24" s="38">
        <f>'２'!$E$82+'２'!$E$88+'２'!$E$94+'２'!$E$100+'２'!$E$106+'２'!$E$110</f>
        <v>165</v>
      </c>
      <c r="H24" s="37">
        <f>'２'!$F$82+'２'!$F$88+'２'!$F$94+'２'!$F$100+'２'!$F$106+'２'!$F$110</f>
        <v>194</v>
      </c>
      <c r="I24" s="37">
        <f t="shared" si="7"/>
        <v>359</v>
      </c>
      <c r="J24" s="67">
        <f t="shared" si="11"/>
        <v>58.098591549295776</v>
      </c>
      <c r="K24" s="68">
        <f t="shared" si="9"/>
        <v>43.303571428571431</v>
      </c>
      <c r="L24" s="69">
        <f t="shared" si="10"/>
        <v>49.043715846994537</v>
      </c>
    </row>
    <row r="25" spans="2:12" ht="18.5" thickBot="1" x14ac:dyDescent="0.6">
      <c r="B25" s="50"/>
      <c r="C25" s="39" t="s">
        <v>118</v>
      </c>
      <c r="D25" s="40">
        <f>SUM(D17:D24)</f>
        <v>3160</v>
      </c>
      <c r="E25" s="40">
        <f t="shared" ref="E25:F25" si="12">SUM(E17:E24)</f>
        <v>3145</v>
      </c>
      <c r="F25" s="41">
        <f t="shared" si="12"/>
        <v>6305</v>
      </c>
      <c r="G25" s="42">
        <f>SUM(G17:G24)</f>
        <v>1882</v>
      </c>
      <c r="H25" s="40">
        <f t="shared" ref="H25" si="13">SUM(H17:H24)</f>
        <v>1857</v>
      </c>
      <c r="I25" s="43">
        <f>SUM(I17:I24)</f>
        <v>3739</v>
      </c>
      <c r="J25" s="70">
        <f t="shared" si="11"/>
        <v>59.556962025316452</v>
      </c>
      <c r="K25" s="70">
        <f t="shared" si="9"/>
        <v>59.046104928457865</v>
      </c>
      <c r="L25" s="71">
        <f t="shared" si="10"/>
        <v>59.302141157811263</v>
      </c>
    </row>
    <row r="26" spans="2:12" ht="18.5" thickBot="1" x14ac:dyDescent="0.6">
      <c r="B26" s="44"/>
      <c r="C26" s="44"/>
      <c r="D26" s="44"/>
      <c r="E26" s="44"/>
      <c r="F26" s="44"/>
      <c r="G26" s="44"/>
      <c r="H26" s="44"/>
      <c r="I26" s="44"/>
      <c r="J26" s="72"/>
      <c r="K26" s="72"/>
      <c r="L26" s="72"/>
    </row>
    <row r="27" spans="2:12" ht="18.5" thickBot="1" x14ac:dyDescent="0.6">
      <c r="B27" s="48" t="s">
        <v>120</v>
      </c>
      <c r="C27" s="19" t="s">
        <v>0</v>
      </c>
      <c r="D27" s="20" t="s">
        <v>1</v>
      </c>
      <c r="E27" s="21" t="s">
        <v>2</v>
      </c>
      <c r="F27" s="22" t="s">
        <v>3</v>
      </c>
      <c r="G27" s="23" t="s">
        <v>4</v>
      </c>
      <c r="H27" s="21" t="s">
        <v>5</v>
      </c>
      <c r="I27" s="24" t="s">
        <v>6</v>
      </c>
      <c r="J27" s="55" t="s">
        <v>7</v>
      </c>
      <c r="K27" s="56" t="s">
        <v>8</v>
      </c>
      <c r="L27" s="57" t="s">
        <v>9</v>
      </c>
    </row>
    <row r="28" spans="2:12" x14ac:dyDescent="0.55000000000000004">
      <c r="B28" s="49"/>
      <c r="C28" s="25" t="s">
        <v>110</v>
      </c>
      <c r="D28" s="26">
        <f>'３'!$B$4</f>
        <v>28</v>
      </c>
      <c r="E28" s="26">
        <f>'３'!$C$4</f>
        <v>39</v>
      </c>
      <c r="F28" s="27">
        <f>SUM(D28:E28)</f>
        <v>67</v>
      </c>
      <c r="G28" s="28">
        <f>'３'!$E$4</f>
        <v>8</v>
      </c>
      <c r="H28" s="26">
        <f>'３'!$F$4</f>
        <v>24</v>
      </c>
      <c r="I28" s="27">
        <f>SUM(G28:H28)</f>
        <v>32</v>
      </c>
      <c r="J28" s="58">
        <f>G28/D28*100</f>
        <v>28.571428571428569</v>
      </c>
      <c r="K28" s="59">
        <f>H28/E28*100</f>
        <v>61.53846153846154</v>
      </c>
      <c r="L28" s="60">
        <f>I28/F28*100</f>
        <v>47.761194029850742</v>
      </c>
    </row>
    <row r="29" spans="2:12" x14ac:dyDescent="0.55000000000000004">
      <c r="B29" s="49"/>
      <c r="C29" s="29" t="s">
        <v>111</v>
      </c>
      <c r="D29" s="30">
        <f>'３'!$B$10+'３'!$B$16</f>
        <v>158</v>
      </c>
      <c r="E29" s="30">
        <f>'３'!$C$10+'３'!$C$16</f>
        <v>169</v>
      </c>
      <c r="F29" s="31">
        <f t="shared" ref="F29:F35" si="14">SUM(D29:E29)</f>
        <v>327</v>
      </c>
      <c r="G29" s="32">
        <f>'３'!$E$10+'３'!$E$16</f>
        <v>76</v>
      </c>
      <c r="H29" s="30">
        <f>'３'!$F$10+'３'!$F$16</f>
        <v>88</v>
      </c>
      <c r="I29" s="31">
        <f t="shared" ref="I29:I35" si="15">SUM(G29:H29)</f>
        <v>164</v>
      </c>
      <c r="J29" s="61">
        <f t="shared" ref="J29" si="16">G29/D29*100</f>
        <v>48.101265822784811</v>
      </c>
      <c r="K29" s="62">
        <f t="shared" ref="K29:K36" si="17">H29/E29*100</f>
        <v>52.071005917159766</v>
      </c>
      <c r="L29" s="63">
        <f t="shared" ref="L29:L36" si="18">I29/F29*100</f>
        <v>50.15290519877675</v>
      </c>
    </row>
    <row r="30" spans="2:12" x14ac:dyDescent="0.55000000000000004">
      <c r="B30" s="49"/>
      <c r="C30" s="29" t="s">
        <v>112</v>
      </c>
      <c r="D30" s="30">
        <f>'３'!$B$28+'３'!$B$22</f>
        <v>212</v>
      </c>
      <c r="E30" s="30">
        <f>'３'!$C$28+'３'!$C$22</f>
        <v>194</v>
      </c>
      <c r="F30" s="31">
        <f t="shared" si="14"/>
        <v>406</v>
      </c>
      <c r="G30" s="32">
        <f>'３'!$E$28+'３'!$E$22</f>
        <v>137</v>
      </c>
      <c r="H30" s="30">
        <f>'３'!$F$28+'３'!$F$22</f>
        <v>114</v>
      </c>
      <c r="I30" s="31">
        <f t="shared" si="15"/>
        <v>251</v>
      </c>
      <c r="J30" s="61">
        <f>G30/D30*100</f>
        <v>64.622641509433961</v>
      </c>
      <c r="K30" s="62">
        <f t="shared" si="17"/>
        <v>58.762886597938149</v>
      </c>
      <c r="L30" s="63">
        <f t="shared" si="18"/>
        <v>61.822660098522164</v>
      </c>
    </row>
    <row r="31" spans="2:12" x14ac:dyDescent="0.55000000000000004">
      <c r="B31" s="49"/>
      <c r="C31" s="29" t="s">
        <v>113</v>
      </c>
      <c r="D31" s="30">
        <f>'３'!$B$34+'３'!$B$40</f>
        <v>323</v>
      </c>
      <c r="E31" s="30">
        <f>'３'!$C$34+'３'!$C$40</f>
        <v>296</v>
      </c>
      <c r="F31" s="31">
        <f t="shared" si="14"/>
        <v>619</v>
      </c>
      <c r="G31" s="32">
        <f>'３'!$E$34+'３'!$E$40</f>
        <v>204</v>
      </c>
      <c r="H31" s="30">
        <f>'３'!$F$34+'３'!$F$40</f>
        <v>189</v>
      </c>
      <c r="I31" s="31">
        <f t="shared" si="15"/>
        <v>393</v>
      </c>
      <c r="J31" s="61">
        <f t="shared" ref="J31:J36" si="19">G31/D31*100</f>
        <v>63.157894736842103</v>
      </c>
      <c r="K31" s="62">
        <f t="shared" si="17"/>
        <v>63.851351351351347</v>
      </c>
      <c r="L31" s="63">
        <f t="shared" si="18"/>
        <v>63.48949919224556</v>
      </c>
    </row>
    <row r="32" spans="2:12" x14ac:dyDescent="0.55000000000000004">
      <c r="B32" s="49"/>
      <c r="C32" s="29" t="s">
        <v>114</v>
      </c>
      <c r="D32" s="30">
        <f>'３'!$B$46+'３'!$B$52</f>
        <v>302</v>
      </c>
      <c r="E32" s="30">
        <f>'３'!$C$46+'３'!$C$52</f>
        <v>277</v>
      </c>
      <c r="F32" s="31">
        <f t="shared" si="14"/>
        <v>579</v>
      </c>
      <c r="G32" s="32">
        <f>'３'!$E$46+'３'!$E$52</f>
        <v>192</v>
      </c>
      <c r="H32" s="30">
        <f>'３'!$F$46+'３'!$F$52</f>
        <v>187</v>
      </c>
      <c r="I32" s="31">
        <f t="shared" si="15"/>
        <v>379</v>
      </c>
      <c r="J32" s="61">
        <f t="shared" si="19"/>
        <v>63.576158940397356</v>
      </c>
      <c r="K32" s="62">
        <f t="shared" si="17"/>
        <v>67.50902527075813</v>
      </c>
      <c r="L32" s="63">
        <f t="shared" si="18"/>
        <v>65.457685664939547</v>
      </c>
    </row>
    <row r="33" spans="2:12" x14ac:dyDescent="0.55000000000000004">
      <c r="B33" s="49"/>
      <c r="C33" s="29" t="s">
        <v>115</v>
      </c>
      <c r="D33" s="30">
        <f>'３'!$B$58+'３'!$B$64</f>
        <v>158</v>
      </c>
      <c r="E33" s="30">
        <f>'３'!$C$58+'３'!$C$64</f>
        <v>162</v>
      </c>
      <c r="F33" s="31">
        <f t="shared" si="14"/>
        <v>320</v>
      </c>
      <c r="G33" s="32">
        <f>'３'!$E$58+'３'!$E$64</f>
        <v>103</v>
      </c>
      <c r="H33" s="30">
        <f>'３'!$F$58+'３'!$F$64</f>
        <v>97</v>
      </c>
      <c r="I33" s="31">
        <f t="shared" si="15"/>
        <v>200</v>
      </c>
      <c r="J33" s="61">
        <f t="shared" si="19"/>
        <v>65.189873417721529</v>
      </c>
      <c r="K33" s="62">
        <f t="shared" si="17"/>
        <v>59.876543209876544</v>
      </c>
      <c r="L33" s="63">
        <f t="shared" si="18"/>
        <v>62.5</v>
      </c>
    </row>
    <row r="34" spans="2:12" x14ac:dyDescent="0.55000000000000004">
      <c r="B34" s="49"/>
      <c r="C34" s="29" t="s">
        <v>116</v>
      </c>
      <c r="D34" s="33">
        <f>'３'!$B$70+'３'!$B$76</f>
        <v>177</v>
      </c>
      <c r="E34" s="33">
        <f>'３'!$C$70+'３'!$C$76</f>
        <v>219</v>
      </c>
      <c r="F34" s="34">
        <f t="shared" si="14"/>
        <v>396</v>
      </c>
      <c r="G34" s="35">
        <f>'３'!$E$70+'３'!$E$76</f>
        <v>130</v>
      </c>
      <c r="H34" s="33">
        <f>'３'!$F$70+'３'!$F$76</f>
        <v>137</v>
      </c>
      <c r="I34" s="34">
        <f t="shared" si="15"/>
        <v>267</v>
      </c>
      <c r="J34" s="64">
        <f t="shared" si="19"/>
        <v>73.44632768361582</v>
      </c>
      <c r="K34" s="65">
        <f t="shared" si="17"/>
        <v>62.557077625570777</v>
      </c>
      <c r="L34" s="66">
        <f t="shared" si="18"/>
        <v>67.424242424242422</v>
      </c>
    </row>
    <row r="35" spans="2:12" ht="18.5" thickBot="1" x14ac:dyDescent="0.6">
      <c r="B35" s="49"/>
      <c r="C35" s="36" t="s">
        <v>117</v>
      </c>
      <c r="D35" s="37">
        <f>'３'!$B$82+'３'!$B$88+'３'!$B$94+'３'!$B$100+'３'!$B$106+'３'!$B$110</f>
        <v>110</v>
      </c>
      <c r="E35" s="37">
        <f>'３'!$C$82+'３'!$C$88+'３'!$C$94+'３'!$C$100+'３'!$C$106+'３'!$C$110</f>
        <v>136</v>
      </c>
      <c r="F35" s="37">
        <f t="shared" si="14"/>
        <v>246</v>
      </c>
      <c r="G35" s="38">
        <f>'３'!$E$82+'３'!$E$88+'３'!$E$94+'３'!$E$100+'３'!$E$106+'３'!$E$110</f>
        <v>52</v>
      </c>
      <c r="H35" s="37">
        <f>'３'!$F$82+'３'!$F$88+'３'!$F$94+'３'!$F$100+'３'!$F$106+'３'!$F$110</f>
        <v>64</v>
      </c>
      <c r="I35" s="37">
        <f t="shared" si="15"/>
        <v>116</v>
      </c>
      <c r="J35" s="67">
        <f t="shared" si="19"/>
        <v>47.272727272727273</v>
      </c>
      <c r="K35" s="68">
        <f t="shared" si="17"/>
        <v>47.058823529411761</v>
      </c>
      <c r="L35" s="69">
        <f t="shared" si="18"/>
        <v>47.154471544715449</v>
      </c>
    </row>
    <row r="36" spans="2:12" ht="18.5" thickBot="1" x14ac:dyDescent="0.6">
      <c r="B36" s="50"/>
      <c r="C36" s="39" t="s">
        <v>118</v>
      </c>
      <c r="D36" s="40">
        <f>SUM(D28:D35)</f>
        <v>1468</v>
      </c>
      <c r="E36" s="40">
        <f t="shared" ref="E36:F36" si="20">SUM(E28:E35)</f>
        <v>1492</v>
      </c>
      <c r="F36" s="41">
        <f t="shared" si="20"/>
        <v>2960</v>
      </c>
      <c r="G36" s="42">
        <f>SUM(G28:G35)</f>
        <v>902</v>
      </c>
      <c r="H36" s="40">
        <f t="shared" ref="H36" si="21">SUM(H28:H35)</f>
        <v>900</v>
      </c>
      <c r="I36" s="43">
        <f>SUM(I28:I35)</f>
        <v>1802</v>
      </c>
      <c r="J36" s="70">
        <f t="shared" si="19"/>
        <v>61.444141689373296</v>
      </c>
      <c r="K36" s="70">
        <f t="shared" si="17"/>
        <v>60.321715817694368</v>
      </c>
      <c r="L36" s="71">
        <f t="shared" si="18"/>
        <v>60.878378378378386</v>
      </c>
    </row>
    <row r="37" spans="2:12" ht="18.5" thickBot="1" x14ac:dyDescent="0.6">
      <c r="B37" s="44"/>
      <c r="C37" s="44"/>
      <c r="D37" s="44"/>
      <c r="E37" s="44"/>
      <c r="F37" s="44"/>
      <c r="G37" s="44"/>
      <c r="H37" s="44"/>
      <c r="I37" s="44"/>
      <c r="J37" s="72"/>
      <c r="K37" s="72"/>
      <c r="L37" s="72"/>
    </row>
    <row r="38" spans="2:12" ht="18.5" thickBot="1" x14ac:dyDescent="0.6">
      <c r="B38" s="48" t="s">
        <v>121</v>
      </c>
      <c r="C38" s="19" t="s">
        <v>0</v>
      </c>
      <c r="D38" s="20" t="s">
        <v>1</v>
      </c>
      <c r="E38" s="21" t="s">
        <v>2</v>
      </c>
      <c r="F38" s="22" t="s">
        <v>3</v>
      </c>
      <c r="G38" s="23" t="s">
        <v>4</v>
      </c>
      <c r="H38" s="21" t="s">
        <v>5</v>
      </c>
      <c r="I38" s="24" t="s">
        <v>6</v>
      </c>
      <c r="J38" s="55" t="s">
        <v>7</v>
      </c>
      <c r="K38" s="56" t="s">
        <v>8</v>
      </c>
      <c r="L38" s="57" t="s">
        <v>9</v>
      </c>
    </row>
    <row r="39" spans="2:12" x14ac:dyDescent="0.55000000000000004">
      <c r="B39" s="49"/>
      <c r="C39" s="25" t="s">
        <v>110</v>
      </c>
      <c r="D39" s="26">
        <f>'４'!$B$4</f>
        <v>59</v>
      </c>
      <c r="E39" s="26">
        <f>'４'!$C$4</f>
        <v>41</v>
      </c>
      <c r="F39" s="27">
        <f>SUM(D39:E39)</f>
        <v>100</v>
      </c>
      <c r="G39" s="28">
        <f>'４'!$E$4</f>
        <v>24</v>
      </c>
      <c r="H39" s="26">
        <f>'４'!$F$4</f>
        <v>16</v>
      </c>
      <c r="I39" s="27">
        <f>SUM(G39:H39)</f>
        <v>40</v>
      </c>
      <c r="J39" s="58">
        <f>G39/D39*100</f>
        <v>40.677966101694921</v>
      </c>
      <c r="K39" s="59">
        <f>H39/E39*100</f>
        <v>39.024390243902438</v>
      </c>
      <c r="L39" s="60">
        <f>I39/F39*100</f>
        <v>40</v>
      </c>
    </row>
    <row r="40" spans="2:12" x14ac:dyDescent="0.55000000000000004">
      <c r="B40" s="49"/>
      <c r="C40" s="29" t="s">
        <v>111</v>
      </c>
      <c r="D40" s="30">
        <f>'４'!$B$10+'４'!$B$16</f>
        <v>290</v>
      </c>
      <c r="E40" s="30">
        <f>'４'!$C$10+'４'!$C$16</f>
        <v>250</v>
      </c>
      <c r="F40" s="31">
        <f t="shared" ref="F40:F46" si="22">SUM(D40:E40)</f>
        <v>540</v>
      </c>
      <c r="G40" s="32">
        <f>'４'!$E$10+'４'!$E$16</f>
        <v>142</v>
      </c>
      <c r="H40" s="30">
        <f>'４'!$F$10+'４'!$F$16</f>
        <v>129</v>
      </c>
      <c r="I40" s="31">
        <f t="shared" ref="I40:I46" si="23">SUM(G40:H40)</f>
        <v>271</v>
      </c>
      <c r="J40" s="61">
        <f t="shared" ref="J40" si="24">G40/D40*100</f>
        <v>48.96551724137931</v>
      </c>
      <c r="K40" s="62">
        <f t="shared" ref="K40:K47" si="25">H40/E40*100</f>
        <v>51.6</v>
      </c>
      <c r="L40" s="63">
        <f t="shared" ref="L40:L47" si="26">I40/F40*100</f>
        <v>50.18518518518519</v>
      </c>
    </row>
    <row r="41" spans="2:12" x14ac:dyDescent="0.55000000000000004">
      <c r="B41" s="49"/>
      <c r="C41" s="29" t="s">
        <v>112</v>
      </c>
      <c r="D41" s="30">
        <f>'４'!$B$28+'４'!$B$22</f>
        <v>327</v>
      </c>
      <c r="E41" s="30">
        <f>'４'!$C$28+'４'!$C$22</f>
        <v>312</v>
      </c>
      <c r="F41" s="31">
        <f t="shared" si="22"/>
        <v>639</v>
      </c>
      <c r="G41" s="32">
        <f>'４'!$E$28+'４'!$E$22</f>
        <v>220</v>
      </c>
      <c r="H41" s="30">
        <f>'４'!$F$28+'４'!$F$22</f>
        <v>190</v>
      </c>
      <c r="I41" s="31">
        <f t="shared" si="23"/>
        <v>410</v>
      </c>
      <c r="J41" s="61">
        <f>G41/D41*100</f>
        <v>67.278287461773701</v>
      </c>
      <c r="K41" s="62">
        <f t="shared" si="25"/>
        <v>60.897435897435891</v>
      </c>
      <c r="L41" s="63">
        <f t="shared" si="26"/>
        <v>64.162754303599385</v>
      </c>
    </row>
    <row r="42" spans="2:12" x14ac:dyDescent="0.55000000000000004">
      <c r="B42" s="49"/>
      <c r="C42" s="29" t="s">
        <v>113</v>
      </c>
      <c r="D42" s="30">
        <f>'４'!$B$34+'４'!$B$40</f>
        <v>412</v>
      </c>
      <c r="E42" s="30">
        <f>'４'!$C$34+'４'!$C$40</f>
        <v>344</v>
      </c>
      <c r="F42" s="31">
        <f t="shared" si="22"/>
        <v>756</v>
      </c>
      <c r="G42" s="32">
        <f>'４'!$E$34+'４'!$E$40</f>
        <v>253</v>
      </c>
      <c r="H42" s="30">
        <f>'４'!$F$34+'４'!$F$40</f>
        <v>205</v>
      </c>
      <c r="I42" s="31">
        <f t="shared" si="23"/>
        <v>458</v>
      </c>
      <c r="J42" s="61">
        <f t="shared" ref="J42:J47" si="27">G42/D42*100</f>
        <v>61.407766990291258</v>
      </c>
      <c r="K42" s="62">
        <f t="shared" si="25"/>
        <v>59.593023255813947</v>
      </c>
      <c r="L42" s="63">
        <f t="shared" si="26"/>
        <v>60.582010582010582</v>
      </c>
    </row>
    <row r="43" spans="2:12" x14ac:dyDescent="0.55000000000000004">
      <c r="B43" s="49"/>
      <c r="C43" s="29" t="s">
        <v>114</v>
      </c>
      <c r="D43" s="30">
        <f>'４'!$B$46+'４'!$B$52</f>
        <v>433</v>
      </c>
      <c r="E43" s="30">
        <f>'４'!$C$46+'４'!$C$52</f>
        <v>395</v>
      </c>
      <c r="F43" s="31">
        <f t="shared" si="22"/>
        <v>828</v>
      </c>
      <c r="G43" s="32">
        <f>'４'!$E$46+'４'!$E$52</f>
        <v>253</v>
      </c>
      <c r="H43" s="30">
        <f>'４'!$F$46+'４'!$F$52</f>
        <v>254</v>
      </c>
      <c r="I43" s="31">
        <f t="shared" si="23"/>
        <v>507</v>
      </c>
      <c r="J43" s="61">
        <f t="shared" si="27"/>
        <v>58.429561200923786</v>
      </c>
      <c r="K43" s="62">
        <f t="shared" si="25"/>
        <v>64.303797468354432</v>
      </c>
      <c r="L43" s="63">
        <f t="shared" si="26"/>
        <v>61.231884057971023</v>
      </c>
    </row>
    <row r="44" spans="2:12" x14ac:dyDescent="0.55000000000000004">
      <c r="B44" s="49"/>
      <c r="C44" s="29" t="s">
        <v>115</v>
      </c>
      <c r="D44" s="30">
        <f>'４'!$B$58+'４'!$B$64</f>
        <v>309</v>
      </c>
      <c r="E44" s="30">
        <f>'４'!$C$58+'４'!$C$64</f>
        <v>333</v>
      </c>
      <c r="F44" s="31">
        <f t="shared" si="22"/>
        <v>642</v>
      </c>
      <c r="G44" s="32">
        <f>'４'!$E$58+'４'!$E$64</f>
        <v>201</v>
      </c>
      <c r="H44" s="30">
        <f>'４'!$F$58+'４'!$F$64</f>
        <v>217</v>
      </c>
      <c r="I44" s="31">
        <f t="shared" si="23"/>
        <v>418</v>
      </c>
      <c r="J44" s="61">
        <f t="shared" si="27"/>
        <v>65.048543689320397</v>
      </c>
      <c r="K44" s="62">
        <f t="shared" si="25"/>
        <v>65.165165165165163</v>
      </c>
      <c r="L44" s="63">
        <f t="shared" si="26"/>
        <v>65.109034267912762</v>
      </c>
    </row>
    <row r="45" spans="2:12" x14ac:dyDescent="0.55000000000000004">
      <c r="B45" s="49"/>
      <c r="C45" s="29" t="s">
        <v>116</v>
      </c>
      <c r="D45" s="33">
        <f>'４'!$B$70+'４'!$B$76</f>
        <v>304</v>
      </c>
      <c r="E45" s="33">
        <f>'４'!$C$70+'４'!$C$76</f>
        <v>361</v>
      </c>
      <c r="F45" s="34">
        <f t="shared" si="22"/>
        <v>665</v>
      </c>
      <c r="G45" s="35">
        <f>'４'!$E$70+'４'!$E$76</f>
        <v>193</v>
      </c>
      <c r="H45" s="33">
        <f>'４'!$F$70+'４'!$F$76</f>
        <v>228</v>
      </c>
      <c r="I45" s="34">
        <f t="shared" si="23"/>
        <v>421</v>
      </c>
      <c r="J45" s="64">
        <f t="shared" si="27"/>
        <v>63.48684210526315</v>
      </c>
      <c r="K45" s="65">
        <f t="shared" si="25"/>
        <v>63.157894736842103</v>
      </c>
      <c r="L45" s="66">
        <f t="shared" si="26"/>
        <v>63.308270676691727</v>
      </c>
    </row>
    <row r="46" spans="2:12" ht="18.5" thickBot="1" x14ac:dyDescent="0.6">
      <c r="B46" s="49"/>
      <c r="C46" s="36" t="s">
        <v>117</v>
      </c>
      <c r="D46" s="37">
        <f>'４'!$B$82+'４'!$B$88+'４'!$B$94+'４'!$B$100+'４'!$B$106+'４'!$B$110</f>
        <v>210</v>
      </c>
      <c r="E46" s="37">
        <f>'４'!$C$82+'４'!$C$88+'４'!$C$94+'４'!$C$100+'４'!$C$106+'４'!$C$110</f>
        <v>335</v>
      </c>
      <c r="F46" s="37">
        <f t="shared" si="22"/>
        <v>545</v>
      </c>
      <c r="G46" s="38">
        <f>'４'!$E$82+'４'!$E$88+'４'!$E$94+'４'!$E$100+'４'!$E$106+'４'!$E$110</f>
        <v>104</v>
      </c>
      <c r="H46" s="37">
        <f>'４'!$F$82+'４'!$F$88+'４'!$F$94+'４'!$F$100+'４'!$F$106+'４'!$F$110</f>
        <v>143</v>
      </c>
      <c r="I46" s="37">
        <f t="shared" si="23"/>
        <v>247</v>
      </c>
      <c r="J46" s="67">
        <f t="shared" si="27"/>
        <v>49.523809523809526</v>
      </c>
      <c r="K46" s="68">
        <f t="shared" si="25"/>
        <v>42.68656716417911</v>
      </c>
      <c r="L46" s="69">
        <f t="shared" si="26"/>
        <v>45.321100917431195</v>
      </c>
    </row>
    <row r="47" spans="2:12" ht="18.5" thickBot="1" x14ac:dyDescent="0.6">
      <c r="B47" s="50"/>
      <c r="C47" s="39" t="s">
        <v>118</v>
      </c>
      <c r="D47" s="40">
        <f>SUM(D39:D46)</f>
        <v>2344</v>
      </c>
      <c r="E47" s="40">
        <f t="shared" ref="E47:F47" si="28">SUM(E39:E46)</f>
        <v>2371</v>
      </c>
      <c r="F47" s="41">
        <f t="shared" si="28"/>
        <v>4715</v>
      </c>
      <c r="G47" s="42">
        <f>SUM(G39:G46)</f>
        <v>1390</v>
      </c>
      <c r="H47" s="40">
        <f t="shared" ref="H47" si="29">SUM(H39:H46)</f>
        <v>1382</v>
      </c>
      <c r="I47" s="43">
        <f>SUM(I39:I46)</f>
        <v>2772</v>
      </c>
      <c r="J47" s="70">
        <f t="shared" si="27"/>
        <v>59.30034129692833</v>
      </c>
      <c r="K47" s="70">
        <f t="shared" si="25"/>
        <v>58.287642345002112</v>
      </c>
      <c r="L47" s="71">
        <f t="shared" si="26"/>
        <v>58.791092258748677</v>
      </c>
    </row>
    <row r="48" spans="2:12" ht="18.5" thickBot="1" x14ac:dyDescent="0.6">
      <c r="B48" s="44"/>
      <c r="C48" s="44"/>
      <c r="D48" s="44"/>
      <c r="E48" s="44"/>
      <c r="F48" s="44"/>
      <c r="G48" s="44"/>
      <c r="H48" s="44"/>
      <c r="I48" s="44"/>
      <c r="J48" s="72"/>
      <c r="K48" s="72"/>
      <c r="L48" s="72"/>
    </row>
    <row r="49" spans="2:12" ht="18.5" thickBot="1" x14ac:dyDescent="0.6">
      <c r="B49" s="48" t="s">
        <v>122</v>
      </c>
      <c r="C49" s="19" t="s">
        <v>0</v>
      </c>
      <c r="D49" s="20" t="s">
        <v>1</v>
      </c>
      <c r="E49" s="21" t="s">
        <v>2</v>
      </c>
      <c r="F49" s="22" t="s">
        <v>3</v>
      </c>
      <c r="G49" s="23" t="s">
        <v>4</v>
      </c>
      <c r="H49" s="21" t="s">
        <v>5</v>
      </c>
      <c r="I49" s="24" t="s">
        <v>6</v>
      </c>
      <c r="J49" s="55" t="s">
        <v>7</v>
      </c>
      <c r="K49" s="56" t="s">
        <v>8</v>
      </c>
      <c r="L49" s="57" t="s">
        <v>9</v>
      </c>
    </row>
    <row r="50" spans="2:12" x14ac:dyDescent="0.55000000000000004">
      <c r="B50" s="49"/>
      <c r="C50" s="25" t="s">
        <v>110</v>
      </c>
      <c r="D50" s="26">
        <f>'５'!$B$4</f>
        <v>41</v>
      </c>
      <c r="E50" s="26">
        <f>'５'!$C$4</f>
        <v>40</v>
      </c>
      <c r="F50" s="27">
        <f>SUM(D50:E50)</f>
        <v>81</v>
      </c>
      <c r="G50" s="28">
        <f>'５'!$E$4</f>
        <v>14</v>
      </c>
      <c r="H50" s="26">
        <f>'５'!$F$4</f>
        <v>19</v>
      </c>
      <c r="I50" s="27">
        <f>SUM(G50:H50)</f>
        <v>33</v>
      </c>
      <c r="J50" s="58">
        <f>G50/D50*100</f>
        <v>34.146341463414636</v>
      </c>
      <c r="K50" s="59">
        <f>H50/E50*100</f>
        <v>47.5</v>
      </c>
      <c r="L50" s="60">
        <f>I50/F50*100</f>
        <v>40.74074074074074</v>
      </c>
    </row>
    <row r="51" spans="2:12" x14ac:dyDescent="0.55000000000000004">
      <c r="B51" s="49"/>
      <c r="C51" s="29" t="s">
        <v>111</v>
      </c>
      <c r="D51" s="30">
        <f>'５'!$B$10+'５'!$B$16</f>
        <v>185</v>
      </c>
      <c r="E51" s="30">
        <f>'５'!$C$10+'５'!$C$16</f>
        <v>139</v>
      </c>
      <c r="F51" s="31">
        <f t="shared" ref="F51:F57" si="30">SUM(D51:E51)</f>
        <v>324</v>
      </c>
      <c r="G51" s="32">
        <f>'５'!$E$10+'５'!$E$16</f>
        <v>93</v>
      </c>
      <c r="H51" s="30">
        <f>'５'!$F$10+'５'!$F$16</f>
        <v>61</v>
      </c>
      <c r="I51" s="31">
        <f t="shared" ref="I51:I57" si="31">SUM(G51:H51)</f>
        <v>154</v>
      </c>
      <c r="J51" s="61">
        <f t="shared" ref="J51" si="32">G51/D51*100</f>
        <v>50.270270270270267</v>
      </c>
      <c r="K51" s="62">
        <f t="shared" ref="K51:K58" si="33">H51/E51*100</f>
        <v>43.884892086330936</v>
      </c>
      <c r="L51" s="63">
        <f t="shared" ref="L51:L58" si="34">I51/F51*100</f>
        <v>47.530864197530867</v>
      </c>
    </row>
    <row r="52" spans="2:12" x14ac:dyDescent="0.55000000000000004">
      <c r="B52" s="49"/>
      <c r="C52" s="29" t="s">
        <v>112</v>
      </c>
      <c r="D52" s="30">
        <f>'５'!$B$28+'５'!$B$22</f>
        <v>168</v>
      </c>
      <c r="E52" s="30">
        <f>'５'!$C$28+'５'!$C$22</f>
        <v>138</v>
      </c>
      <c r="F52" s="31">
        <f t="shared" si="30"/>
        <v>306</v>
      </c>
      <c r="G52" s="32">
        <f>'５'!$E$28+'５'!$E$22</f>
        <v>85</v>
      </c>
      <c r="H52" s="30">
        <f>'５'!$F$28+'５'!$F$22</f>
        <v>76</v>
      </c>
      <c r="I52" s="31">
        <f t="shared" si="31"/>
        <v>161</v>
      </c>
      <c r="J52" s="61">
        <f>G52/D52*100</f>
        <v>50.595238095238095</v>
      </c>
      <c r="K52" s="62">
        <f t="shared" si="33"/>
        <v>55.072463768115945</v>
      </c>
      <c r="L52" s="63">
        <f t="shared" si="34"/>
        <v>52.614379084967325</v>
      </c>
    </row>
    <row r="53" spans="2:12" x14ac:dyDescent="0.55000000000000004">
      <c r="B53" s="49"/>
      <c r="C53" s="29" t="s">
        <v>113</v>
      </c>
      <c r="D53" s="30">
        <f>'５'!$B$34+'５'!$B$40</f>
        <v>207</v>
      </c>
      <c r="E53" s="30">
        <f>'５'!$C$34+'５'!$C$40</f>
        <v>207</v>
      </c>
      <c r="F53" s="31">
        <f t="shared" si="30"/>
        <v>414</v>
      </c>
      <c r="G53" s="32">
        <f>'５'!$E$34+'５'!$E$40</f>
        <v>121</v>
      </c>
      <c r="H53" s="30">
        <f>'５'!$F$34+'５'!$F$40</f>
        <v>114</v>
      </c>
      <c r="I53" s="31">
        <f t="shared" si="31"/>
        <v>235</v>
      </c>
      <c r="J53" s="61">
        <f t="shared" ref="J53:J58" si="35">G53/D53*100</f>
        <v>58.454106280193244</v>
      </c>
      <c r="K53" s="62">
        <f t="shared" si="33"/>
        <v>55.072463768115945</v>
      </c>
      <c r="L53" s="63">
        <f t="shared" si="34"/>
        <v>56.763285024154584</v>
      </c>
    </row>
    <row r="54" spans="2:12" x14ac:dyDescent="0.55000000000000004">
      <c r="B54" s="49"/>
      <c r="C54" s="29" t="s">
        <v>114</v>
      </c>
      <c r="D54" s="30">
        <f>'５'!$B$46+'５'!$B$52</f>
        <v>270</v>
      </c>
      <c r="E54" s="30">
        <f>'５'!$C$46+'５'!$C$52</f>
        <v>261</v>
      </c>
      <c r="F54" s="31">
        <f t="shared" si="30"/>
        <v>531</v>
      </c>
      <c r="G54" s="32">
        <f>'５'!$E$46+'５'!$E$52</f>
        <v>176</v>
      </c>
      <c r="H54" s="30">
        <f>'５'!$F$46+'５'!$F$52</f>
        <v>174</v>
      </c>
      <c r="I54" s="31">
        <f t="shared" si="31"/>
        <v>350</v>
      </c>
      <c r="J54" s="61">
        <f t="shared" si="35"/>
        <v>65.18518518518519</v>
      </c>
      <c r="K54" s="62">
        <f t="shared" si="33"/>
        <v>66.666666666666657</v>
      </c>
      <c r="L54" s="63">
        <f t="shared" si="34"/>
        <v>65.913370998116761</v>
      </c>
    </row>
    <row r="55" spans="2:12" x14ac:dyDescent="0.55000000000000004">
      <c r="B55" s="49"/>
      <c r="C55" s="29" t="s">
        <v>115</v>
      </c>
      <c r="D55" s="30">
        <f>'５'!$B$58+'５'!$B$64</f>
        <v>232</v>
      </c>
      <c r="E55" s="30">
        <f>'５'!$C$58+'５'!$C$64</f>
        <v>220</v>
      </c>
      <c r="F55" s="31">
        <f t="shared" si="30"/>
        <v>452</v>
      </c>
      <c r="G55" s="32">
        <f>'５'!$E$58+'５'!$E$64</f>
        <v>157</v>
      </c>
      <c r="H55" s="30">
        <f>'５'!$F$58+'５'!$F$64</f>
        <v>150</v>
      </c>
      <c r="I55" s="31">
        <f t="shared" si="31"/>
        <v>307</v>
      </c>
      <c r="J55" s="61">
        <f t="shared" si="35"/>
        <v>67.672413793103445</v>
      </c>
      <c r="K55" s="62">
        <f t="shared" si="33"/>
        <v>68.181818181818173</v>
      </c>
      <c r="L55" s="63">
        <f t="shared" si="34"/>
        <v>67.920353982300881</v>
      </c>
    </row>
    <row r="56" spans="2:12" x14ac:dyDescent="0.55000000000000004">
      <c r="B56" s="49"/>
      <c r="C56" s="29" t="s">
        <v>116</v>
      </c>
      <c r="D56" s="33">
        <f>'５'!$B$70+'５'!$B$76</f>
        <v>213</v>
      </c>
      <c r="E56" s="33">
        <f>'５'!$C$70+'５'!$C$76</f>
        <v>258</v>
      </c>
      <c r="F56" s="34">
        <f t="shared" si="30"/>
        <v>471</v>
      </c>
      <c r="G56" s="35">
        <f>'５'!$E$70+'５'!$E$76</f>
        <v>147</v>
      </c>
      <c r="H56" s="33">
        <f>'５'!$F$70+'５'!$F$76</f>
        <v>174</v>
      </c>
      <c r="I56" s="34">
        <f t="shared" si="31"/>
        <v>321</v>
      </c>
      <c r="J56" s="64">
        <f t="shared" si="35"/>
        <v>69.014084507042256</v>
      </c>
      <c r="K56" s="65">
        <f t="shared" si="33"/>
        <v>67.441860465116278</v>
      </c>
      <c r="L56" s="66">
        <f t="shared" si="34"/>
        <v>68.152866242038215</v>
      </c>
    </row>
    <row r="57" spans="2:12" ht="18.5" thickBot="1" x14ac:dyDescent="0.6">
      <c r="B57" s="49"/>
      <c r="C57" s="36" t="s">
        <v>117</v>
      </c>
      <c r="D57" s="37">
        <f>'５'!$B$82+'５'!$B$88+'５'!$B$94+'５'!$B$100+'５'!$B$106+'５'!$B$110</f>
        <v>148</v>
      </c>
      <c r="E57" s="37">
        <f>'５'!$C$82+'５'!$C$88+'５'!$C$94+'５'!$C$100+'５'!$C$106+'５'!$C$110</f>
        <v>242</v>
      </c>
      <c r="F57" s="37">
        <f t="shared" si="30"/>
        <v>390</v>
      </c>
      <c r="G57" s="38">
        <f>'５'!$E$82+'５'!$E$88+'５'!$E$94+'５'!$E$100+'５'!$E$106+'５'!$E$110</f>
        <v>94</v>
      </c>
      <c r="H57" s="37">
        <f>'５'!$F$82+'５'!$F$88+'５'!$F$94+'５'!$F$100+'５'!$F$106+'５'!$F$110</f>
        <v>107</v>
      </c>
      <c r="I57" s="37">
        <f t="shared" si="31"/>
        <v>201</v>
      </c>
      <c r="J57" s="67">
        <f t="shared" si="35"/>
        <v>63.513513513513509</v>
      </c>
      <c r="K57" s="68">
        <f t="shared" si="33"/>
        <v>44.214876033057855</v>
      </c>
      <c r="L57" s="69">
        <f t="shared" si="34"/>
        <v>51.538461538461533</v>
      </c>
    </row>
    <row r="58" spans="2:12" ht="18.5" thickBot="1" x14ac:dyDescent="0.6">
      <c r="B58" s="50"/>
      <c r="C58" s="39" t="s">
        <v>118</v>
      </c>
      <c r="D58" s="40">
        <f>SUM(D50:D57)</f>
        <v>1464</v>
      </c>
      <c r="E58" s="40">
        <f t="shared" ref="E58:F58" si="36">SUM(E50:E57)</f>
        <v>1505</v>
      </c>
      <c r="F58" s="41">
        <f t="shared" si="36"/>
        <v>2969</v>
      </c>
      <c r="G58" s="42">
        <f>SUM(G50:G57)</f>
        <v>887</v>
      </c>
      <c r="H58" s="40">
        <f t="shared" ref="H58" si="37">SUM(H50:H57)</f>
        <v>875</v>
      </c>
      <c r="I58" s="43">
        <f>SUM(I50:I57)</f>
        <v>1762</v>
      </c>
      <c r="J58" s="70">
        <f t="shared" si="35"/>
        <v>60.587431693989068</v>
      </c>
      <c r="K58" s="70">
        <f t="shared" si="33"/>
        <v>58.139534883720934</v>
      </c>
      <c r="L58" s="71">
        <f t="shared" si="34"/>
        <v>59.346581340518689</v>
      </c>
    </row>
    <row r="59" spans="2:12" ht="18.5" thickBot="1" x14ac:dyDescent="0.6">
      <c r="B59" s="44"/>
      <c r="C59" s="44"/>
      <c r="D59" s="44"/>
      <c r="E59" s="44"/>
      <c r="F59" s="44"/>
      <c r="G59" s="44"/>
      <c r="H59" s="44"/>
      <c r="I59" s="44"/>
      <c r="J59" s="72"/>
      <c r="K59" s="72"/>
      <c r="L59" s="72"/>
    </row>
    <row r="60" spans="2:12" ht="18.5" thickBot="1" x14ac:dyDescent="0.6">
      <c r="B60" s="48" t="s">
        <v>123</v>
      </c>
      <c r="C60" s="19" t="s">
        <v>0</v>
      </c>
      <c r="D60" s="20" t="s">
        <v>1</v>
      </c>
      <c r="E60" s="21" t="s">
        <v>2</v>
      </c>
      <c r="F60" s="22" t="s">
        <v>3</v>
      </c>
      <c r="G60" s="23" t="s">
        <v>4</v>
      </c>
      <c r="H60" s="21" t="s">
        <v>5</v>
      </c>
      <c r="I60" s="24" t="s">
        <v>6</v>
      </c>
      <c r="J60" s="55" t="s">
        <v>7</v>
      </c>
      <c r="K60" s="56" t="s">
        <v>8</v>
      </c>
      <c r="L60" s="57" t="s">
        <v>9</v>
      </c>
    </row>
    <row r="61" spans="2:12" x14ac:dyDescent="0.55000000000000004">
      <c r="B61" s="49"/>
      <c r="C61" s="25" t="s">
        <v>110</v>
      </c>
      <c r="D61" s="26">
        <f>'６'!$B$4</f>
        <v>18</v>
      </c>
      <c r="E61" s="26">
        <f>'６'!$C$4</f>
        <v>14</v>
      </c>
      <c r="F61" s="27">
        <f>SUM(D61:E61)</f>
        <v>32</v>
      </c>
      <c r="G61" s="28">
        <f>'６'!$E$4</f>
        <v>7</v>
      </c>
      <c r="H61" s="26">
        <f>'６'!$F$4</f>
        <v>8</v>
      </c>
      <c r="I61" s="27">
        <f>SUM(G61:H61)</f>
        <v>15</v>
      </c>
      <c r="J61" s="58">
        <f>G61/D61*100</f>
        <v>38.888888888888893</v>
      </c>
      <c r="K61" s="59">
        <f>H61/E61*100</f>
        <v>57.142857142857139</v>
      </c>
      <c r="L61" s="60">
        <f>I61/F61*100</f>
        <v>46.875</v>
      </c>
    </row>
    <row r="62" spans="2:12" x14ac:dyDescent="0.55000000000000004">
      <c r="B62" s="49"/>
      <c r="C62" s="29" t="s">
        <v>111</v>
      </c>
      <c r="D62" s="30">
        <f>'６'!$B$10+'６'!$B$16</f>
        <v>93</v>
      </c>
      <c r="E62" s="30">
        <f>'６'!$C$10+'６'!$C$16</f>
        <v>68</v>
      </c>
      <c r="F62" s="31">
        <f t="shared" ref="F62:F68" si="38">SUM(D62:E62)</f>
        <v>161</v>
      </c>
      <c r="G62" s="32">
        <f>'６'!$E$10+'６'!$E$16</f>
        <v>36</v>
      </c>
      <c r="H62" s="30">
        <f>'６'!$F$10+'６'!$F$16</f>
        <v>27</v>
      </c>
      <c r="I62" s="31">
        <f t="shared" ref="I62:I68" si="39">SUM(G62:H62)</f>
        <v>63</v>
      </c>
      <c r="J62" s="61">
        <f t="shared" ref="J62" si="40">G62/D62*100</f>
        <v>38.70967741935484</v>
      </c>
      <c r="K62" s="62">
        <f t="shared" ref="K62:K69" si="41">H62/E62*100</f>
        <v>39.705882352941174</v>
      </c>
      <c r="L62" s="63">
        <f t="shared" ref="L62:L69" si="42">I62/F62*100</f>
        <v>39.130434782608695</v>
      </c>
    </row>
    <row r="63" spans="2:12" x14ac:dyDescent="0.55000000000000004">
      <c r="B63" s="49"/>
      <c r="C63" s="29" t="s">
        <v>112</v>
      </c>
      <c r="D63" s="30">
        <f>'６'!$B$28+'６'!$B$22</f>
        <v>64</v>
      </c>
      <c r="E63" s="30">
        <f>'６'!$C$28+'６'!$C$22</f>
        <v>71</v>
      </c>
      <c r="F63" s="31">
        <f t="shared" si="38"/>
        <v>135</v>
      </c>
      <c r="G63" s="32">
        <f>'６'!$E$28+'６'!$E$22</f>
        <v>30</v>
      </c>
      <c r="H63" s="30">
        <f>'６'!$F$28+'６'!$F$22</f>
        <v>42</v>
      </c>
      <c r="I63" s="31">
        <f t="shared" si="39"/>
        <v>72</v>
      </c>
      <c r="J63" s="61">
        <f>G63/D63*100</f>
        <v>46.875</v>
      </c>
      <c r="K63" s="62">
        <f t="shared" si="41"/>
        <v>59.154929577464785</v>
      </c>
      <c r="L63" s="63">
        <f t="shared" si="42"/>
        <v>53.333333333333336</v>
      </c>
    </row>
    <row r="64" spans="2:12" x14ac:dyDescent="0.55000000000000004">
      <c r="B64" s="49"/>
      <c r="C64" s="29" t="s">
        <v>113</v>
      </c>
      <c r="D64" s="30">
        <f>'６'!$B$34+'６'!$B$40</f>
        <v>119</v>
      </c>
      <c r="E64" s="30">
        <f>'６'!$C$34+'６'!$C$40</f>
        <v>140</v>
      </c>
      <c r="F64" s="31">
        <f t="shared" si="38"/>
        <v>259</v>
      </c>
      <c r="G64" s="32">
        <f>'６'!$E$34+'６'!$E$40</f>
        <v>75</v>
      </c>
      <c r="H64" s="30">
        <f>'６'!$F$34+'６'!$F$40</f>
        <v>79</v>
      </c>
      <c r="I64" s="31">
        <f t="shared" si="39"/>
        <v>154</v>
      </c>
      <c r="J64" s="61">
        <f t="shared" ref="J64:J69" si="43">G64/D64*100</f>
        <v>63.02521008403361</v>
      </c>
      <c r="K64" s="62">
        <f t="shared" si="41"/>
        <v>56.428571428571431</v>
      </c>
      <c r="L64" s="63">
        <f t="shared" si="42"/>
        <v>59.45945945945946</v>
      </c>
    </row>
    <row r="65" spans="2:12" x14ac:dyDescent="0.55000000000000004">
      <c r="B65" s="49"/>
      <c r="C65" s="29" t="s">
        <v>114</v>
      </c>
      <c r="D65" s="30">
        <f>'６'!$B$46+'６'!$B$52</f>
        <v>184</v>
      </c>
      <c r="E65" s="30">
        <f>'６'!$C$46+'６'!$C$52</f>
        <v>170</v>
      </c>
      <c r="F65" s="31">
        <f t="shared" si="38"/>
        <v>354</v>
      </c>
      <c r="G65" s="32">
        <f>'６'!$E$46+'６'!$E$52</f>
        <v>98</v>
      </c>
      <c r="H65" s="30">
        <f>'６'!$F$46+'６'!$F$52</f>
        <v>104</v>
      </c>
      <c r="I65" s="31">
        <f t="shared" si="39"/>
        <v>202</v>
      </c>
      <c r="J65" s="61">
        <f t="shared" si="43"/>
        <v>53.260869565217398</v>
      </c>
      <c r="K65" s="62">
        <f t="shared" si="41"/>
        <v>61.176470588235297</v>
      </c>
      <c r="L65" s="63">
        <f t="shared" si="42"/>
        <v>57.062146892655363</v>
      </c>
    </row>
    <row r="66" spans="2:12" x14ac:dyDescent="0.55000000000000004">
      <c r="B66" s="49"/>
      <c r="C66" s="29" t="s">
        <v>115</v>
      </c>
      <c r="D66" s="30">
        <f>'６'!$B$58+'６'!$B$64</f>
        <v>145</v>
      </c>
      <c r="E66" s="30">
        <f>'６'!$C$58+'６'!$C$64</f>
        <v>163</v>
      </c>
      <c r="F66" s="31">
        <f t="shared" si="38"/>
        <v>308</v>
      </c>
      <c r="G66" s="32">
        <f>'６'!$E$58+'６'!$E$64</f>
        <v>82</v>
      </c>
      <c r="H66" s="30">
        <f>'６'!$F$58+'６'!$F$64</f>
        <v>94</v>
      </c>
      <c r="I66" s="31">
        <f t="shared" si="39"/>
        <v>176</v>
      </c>
      <c r="J66" s="61">
        <f t="shared" si="43"/>
        <v>56.551724137931039</v>
      </c>
      <c r="K66" s="62">
        <f t="shared" si="41"/>
        <v>57.668711656441715</v>
      </c>
      <c r="L66" s="63">
        <f t="shared" si="42"/>
        <v>57.142857142857139</v>
      </c>
    </row>
    <row r="67" spans="2:12" x14ac:dyDescent="0.55000000000000004">
      <c r="B67" s="49"/>
      <c r="C67" s="29" t="s">
        <v>116</v>
      </c>
      <c r="D67" s="33">
        <f>'６'!$B$70+'６'!$B$76</f>
        <v>279</v>
      </c>
      <c r="E67" s="33">
        <f>'６'!$C$70+'６'!$C$76</f>
        <v>338</v>
      </c>
      <c r="F67" s="34">
        <f t="shared" si="38"/>
        <v>617</v>
      </c>
      <c r="G67" s="35">
        <f>'６'!$E$70+'６'!$E$76</f>
        <v>195</v>
      </c>
      <c r="H67" s="33">
        <f>'６'!$F$70+'６'!$F$76</f>
        <v>226</v>
      </c>
      <c r="I67" s="34">
        <f t="shared" si="39"/>
        <v>421</v>
      </c>
      <c r="J67" s="64">
        <f t="shared" si="43"/>
        <v>69.892473118279568</v>
      </c>
      <c r="K67" s="65">
        <f t="shared" si="41"/>
        <v>66.863905325443781</v>
      </c>
      <c r="L67" s="66">
        <f t="shared" si="42"/>
        <v>68.233387358184757</v>
      </c>
    </row>
    <row r="68" spans="2:12" ht="18.5" thickBot="1" x14ac:dyDescent="0.6">
      <c r="B68" s="49"/>
      <c r="C68" s="36" t="s">
        <v>117</v>
      </c>
      <c r="D68" s="37">
        <f>'６'!$B$82+'６'!$B$88+'６'!$B$94+'６'!$B$100+'６'!$B$106+'６'!$B$110</f>
        <v>137</v>
      </c>
      <c r="E68" s="37">
        <f>'６'!$C$82+'６'!$C$88+'６'!$C$94+'６'!$C$100+'６'!$C$106+'６'!$C$110</f>
        <v>194</v>
      </c>
      <c r="F68" s="37">
        <f t="shared" si="38"/>
        <v>331</v>
      </c>
      <c r="G68" s="38">
        <f>'６'!$E$82+'６'!$E$88+'６'!$E$94+'６'!$E$100+'６'!$E$106+'６'!$E$110</f>
        <v>80</v>
      </c>
      <c r="H68" s="37">
        <f>'６'!$F$82+'６'!$F$88+'６'!$F$94+'６'!$F$100+'６'!$F$106+'６'!$F$110</f>
        <v>88</v>
      </c>
      <c r="I68" s="37">
        <f t="shared" si="39"/>
        <v>168</v>
      </c>
      <c r="J68" s="67">
        <f t="shared" si="43"/>
        <v>58.394160583941598</v>
      </c>
      <c r="K68" s="68">
        <f t="shared" si="41"/>
        <v>45.360824742268044</v>
      </c>
      <c r="L68" s="69">
        <f t="shared" si="42"/>
        <v>50.755287009063444</v>
      </c>
    </row>
    <row r="69" spans="2:12" ht="18.5" thickBot="1" x14ac:dyDescent="0.6">
      <c r="B69" s="50"/>
      <c r="C69" s="39" t="s">
        <v>118</v>
      </c>
      <c r="D69" s="40">
        <f>SUM(D61:D68)</f>
        <v>1039</v>
      </c>
      <c r="E69" s="40">
        <f t="shared" ref="E69:F69" si="44">SUM(E61:E68)</f>
        <v>1158</v>
      </c>
      <c r="F69" s="41">
        <f t="shared" si="44"/>
        <v>2197</v>
      </c>
      <c r="G69" s="42">
        <f>SUM(G61:G68)</f>
        <v>603</v>
      </c>
      <c r="H69" s="40">
        <f t="shared" ref="H69" si="45">SUM(H61:H68)</f>
        <v>668</v>
      </c>
      <c r="I69" s="43">
        <f>SUM(I61:I68)</f>
        <v>1271</v>
      </c>
      <c r="J69" s="70">
        <f t="shared" si="43"/>
        <v>58.036573628488931</v>
      </c>
      <c r="K69" s="70">
        <f t="shared" si="41"/>
        <v>57.685664939550954</v>
      </c>
      <c r="L69" s="71">
        <f t="shared" si="42"/>
        <v>57.851615839781523</v>
      </c>
    </row>
    <row r="70" spans="2:12" ht="18.5" thickBot="1" x14ac:dyDescent="0.6">
      <c r="B70" s="44"/>
      <c r="C70" s="44"/>
      <c r="D70" s="44"/>
      <c r="E70" s="44"/>
      <c r="F70" s="44"/>
      <c r="G70" s="44"/>
      <c r="H70" s="44"/>
      <c r="I70" s="44"/>
      <c r="J70" s="72"/>
      <c r="K70" s="72"/>
      <c r="L70" s="72"/>
    </row>
    <row r="71" spans="2:12" ht="18.5" thickBot="1" x14ac:dyDescent="0.6">
      <c r="B71" s="48" t="s">
        <v>124</v>
      </c>
      <c r="C71" s="19" t="s">
        <v>0</v>
      </c>
      <c r="D71" s="20" t="s">
        <v>1</v>
      </c>
      <c r="E71" s="21" t="s">
        <v>2</v>
      </c>
      <c r="F71" s="22" t="s">
        <v>3</v>
      </c>
      <c r="G71" s="23" t="s">
        <v>4</v>
      </c>
      <c r="H71" s="21" t="s">
        <v>5</v>
      </c>
      <c r="I71" s="24" t="s">
        <v>6</v>
      </c>
      <c r="J71" s="55" t="s">
        <v>7</v>
      </c>
      <c r="K71" s="56" t="s">
        <v>8</v>
      </c>
      <c r="L71" s="57" t="s">
        <v>9</v>
      </c>
    </row>
    <row r="72" spans="2:12" x14ac:dyDescent="0.55000000000000004">
      <c r="B72" s="49"/>
      <c r="C72" s="25" t="s">
        <v>110</v>
      </c>
      <c r="D72" s="26">
        <f>'10'!$B$4</f>
        <v>28</v>
      </c>
      <c r="E72" s="26">
        <f>'10'!$C$4</f>
        <v>16</v>
      </c>
      <c r="F72" s="27">
        <f>SUM(D72:E72)</f>
        <v>44</v>
      </c>
      <c r="G72" s="28">
        <f>'10'!$E$4</f>
        <v>21</v>
      </c>
      <c r="H72" s="26">
        <f>'10'!$F$4</f>
        <v>10</v>
      </c>
      <c r="I72" s="27">
        <f>SUM(G72:H72)</f>
        <v>31</v>
      </c>
      <c r="J72" s="58">
        <f>G72/D72*100</f>
        <v>75</v>
      </c>
      <c r="K72" s="59">
        <f>H72/E72*100</f>
        <v>62.5</v>
      </c>
      <c r="L72" s="60">
        <f>I72/F72*100</f>
        <v>70.454545454545453</v>
      </c>
    </row>
    <row r="73" spans="2:12" x14ac:dyDescent="0.55000000000000004">
      <c r="B73" s="49"/>
      <c r="C73" s="29" t="s">
        <v>111</v>
      </c>
      <c r="D73" s="30">
        <f>'10'!$B$10+'10'!$B$16</f>
        <v>322</v>
      </c>
      <c r="E73" s="30">
        <f>'10'!$C$10+'10'!$C$16</f>
        <v>125</v>
      </c>
      <c r="F73" s="31">
        <f t="shared" ref="F73:F79" si="46">SUM(D73:E73)</f>
        <v>447</v>
      </c>
      <c r="G73" s="32">
        <f>'10'!$E$10+'10'!$E$16</f>
        <v>245</v>
      </c>
      <c r="H73" s="30">
        <f>'10'!$F$10+'10'!$F$16</f>
        <v>81</v>
      </c>
      <c r="I73" s="31">
        <f t="shared" ref="I73:I79" si="47">SUM(G73:H73)</f>
        <v>326</v>
      </c>
      <c r="J73" s="61">
        <f t="shared" ref="J73" si="48">G73/D73*100</f>
        <v>76.08695652173914</v>
      </c>
      <c r="K73" s="62">
        <f t="shared" ref="K73:K80" si="49">H73/E73*100</f>
        <v>64.8</v>
      </c>
      <c r="L73" s="63">
        <f t="shared" ref="L73:L80" si="50">I73/F73*100</f>
        <v>72.930648769574944</v>
      </c>
    </row>
    <row r="74" spans="2:12" x14ac:dyDescent="0.55000000000000004">
      <c r="B74" s="49"/>
      <c r="C74" s="29" t="s">
        <v>112</v>
      </c>
      <c r="D74" s="30">
        <f>'10'!$B$28+'10'!$B$22</f>
        <v>218</v>
      </c>
      <c r="E74" s="30">
        <f>'10'!$C$28+'10'!$C$22</f>
        <v>181</v>
      </c>
      <c r="F74" s="31">
        <f t="shared" si="46"/>
        <v>399</v>
      </c>
      <c r="G74" s="32">
        <f>'10'!$E$28+'10'!$E$22</f>
        <v>168</v>
      </c>
      <c r="H74" s="30">
        <f>'10'!$F$28+'10'!$F$22</f>
        <v>120</v>
      </c>
      <c r="I74" s="31">
        <f t="shared" si="47"/>
        <v>288</v>
      </c>
      <c r="J74" s="61">
        <f>G74/D74*100</f>
        <v>77.064220183486242</v>
      </c>
      <c r="K74" s="62">
        <f t="shared" si="49"/>
        <v>66.298342541436455</v>
      </c>
      <c r="L74" s="63">
        <f t="shared" si="50"/>
        <v>72.180451127819538</v>
      </c>
    </row>
    <row r="75" spans="2:12" x14ac:dyDescent="0.55000000000000004">
      <c r="B75" s="49"/>
      <c r="C75" s="29" t="s">
        <v>113</v>
      </c>
      <c r="D75" s="30">
        <f>'10'!$B$34+'10'!$B$40</f>
        <v>174</v>
      </c>
      <c r="E75" s="30">
        <f>'10'!$C$34+'10'!$C$40</f>
        <v>124</v>
      </c>
      <c r="F75" s="31">
        <f t="shared" si="46"/>
        <v>298</v>
      </c>
      <c r="G75" s="32">
        <f>'10'!$E$34+'10'!$E$40</f>
        <v>118</v>
      </c>
      <c r="H75" s="30">
        <f>'10'!$F$34+'10'!$F$40</f>
        <v>72</v>
      </c>
      <c r="I75" s="31">
        <f t="shared" si="47"/>
        <v>190</v>
      </c>
      <c r="J75" s="61">
        <f t="shared" ref="J75:J80" si="51">G75/D75*100</f>
        <v>67.81609195402298</v>
      </c>
      <c r="K75" s="62">
        <f t="shared" si="49"/>
        <v>58.064516129032263</v>
      </c>
      <c r="L75" s="63">
        <f t="shared" si="50"/>
        <v>63.758389261744966</v>
      </c>
    </row>
    <row r="76" spans="2:12" x14ac:dyDescent="0.55000000000000004">
      <c r="B76" s="49"/>
      <c r="C76" s="29" t="s">
        <v>114</v>
      </c>
      <c r="D76" s="30">
        <f>'10'!$B$46+'10'!$B$52</f>
        <v>90</v>
      </c>
      <c r="E76" s="30">
        <f>'10'!$C$46+'10'!$C$52</f>
        <v>79</v>
      </c>
      <c r="F76" s="31">
        <f t="shared" si="46"/>
        <v>169</v>
      </c>
      <c r="G76" s="32">
        <f>'10'!$E$46+'10'!$E$52</f>
        <v>60</v>
      </c>
      <c r="H76" s="30">
        <f>'10'!$F$46+'10'!$F$52</f>
        <v>53</v>
      </c>
      <c r="I76" s="31">
        <f t="shared" si="47"/>
        <v>113</v>
      </c>
      <c r="J76" s="61">
        <f t="shared" si="51"/>
        <v>66.666666666666657</v>
      </c>
      <c r="K76" s="62">
        <f t="shared" si="49"/>
        <v>67.088607594936718</v>
      </c>
      <c r="L76" s="63">
        <f t="shared" si="50"/>
        <v>66.863905325443781</v>
      </c>
    </row>
    <row r="77" spans="2:12" x14ac:dyDescent="0.55000000000000004">
      <c r="B77" s="49"/>
      <c r="C77" s="29" t="s">
        <v>115</v>
      </c>
      <c r="D77" s="30">
        <f>'10'!$B$58+'10'!$B$64</f>
        <v>91</v>
      </c>
      <c r="E77" s="30">
        <f>'10'!$C$58+'10'!$C$64</f>
        <v>87</v>
      </c>
      <c r="F77" s="31">
        <f t="shared" si="46"/>
        <v>178</v>
      </c>
      <c r="G77" s="32">
        <f>'10'!$E$58+'10'!$E$64</f>
        <v>65</v>
      </c>
      <c r="H77" s="30">
        <f>'10'!$F$58+'10'!$F$64</f>
        <v>59</v>
      </c>
      <c r="I77" s="31">
        <f t="shared" si="47"/>
        <v>124</v>
      </c>
      <c r="J77" s="61">
        <f t="shared" si="51"/>
        <v>71.428571428571431</v>
      </c>
      <c r="K77" s="62">
        <f t="shared" si="49"/>
        <v>67.81609195402298</v>
      </c>
      <c r="L77" s="63">
        <f t="shared" si="50"/>
        <v>69.662921348314612</v>
      </c>
    </row>
    <row r="78" spans="2:12" x14ac:dyDescent="0.55000000000000004">
      <c r="B78" s="49"/>
      <c r="C78" s="29" t="s">
        <v>116</v>
      </c>
      <c r="D78" s="33">
        <f>'10'!$B$70+'10'!$B$76</f>
        <v>94</v>
      </c>
      <c r="E78" s="33">
        <f>'10'!$C$70+'10'!$C$76</f>
        <v>89</v>
      </c>
      <c r="F78" s="34">
        <f t="shared" si="46"/>
        <v>183</v>
      </c>
      <c r="G78" s="35">
        <f>'10'!$E$70+'10'!$E$76</f>
        <v>66</v>
      </c>
      <c r="H78" s="33">
        <f>'10'!$F$70+'10'!$F$76</f>
        <v>59</v>
      </c>
      <c r="I78" s="34">
        <f t="shared" si="47"/>
        <v>125</v>
      </c>
      <c r="J78" s="64">
        <f t="shared" si="51"/>
        <v>70.212765957446805</v>
      </c>
      <c r="K78" s="65">
        <f t="shared" si="49"/>
        <v>66.292134831460672</v>
      </c>
      <c r="L78" s="66">
        <f t="shared" si="50"/>
        <v>68.30601092896174</v>
      </c>
    </row>
    <row r="79" spans="2:12" ht="18.5" thickBot="1" x14ac:dyDescent="0.6">
      <c r="B79" s="49"/>
      <c r="C79" s="36" t="s">
        <v>117</v>
      </c>
      <c r="D79" s="37">
        <f>'10'!$B$82+'10'!$B$88+'10'!$B$94+'10'!$B$100+'10'!$B$106+'10'!$B$110</f>
        <v>57</v>
      </c>
      <c r="E79" s="37">
        <f>'10'!$C$82+'10'!$C$88+'10'!$C$94+'10'!$C$100+'10'!$C$106+'10'!$C$110</f>
        <v>69</v>
      </c>
      <c r="F79" s="37">
        <f t="shared" si="46"/>
        <v>126</v>
      </c>
      <c r="G79" s="38">
        <f>'10'!$E$82+'10'!$E$88+'10'!$E$94+'10'!$E$100+'10'!$E$106+'10'!$E$110</f>
        <v>29</v>
      </c>
      <c r="H79" s="37">
        <f>'10'!$F$82+'10'!$F$88+'10'!$F$94+'10'!$F$100+'10'!$F$106+'10'!$F$110</f>
        <v>29</v>
      </c>
      <c r="I79" s="37">
        <f t="shared" si="47"/>
        <v>58</v>
      </c>
      <c r="J79" s="67">
        <f t="shared" si="51"/>
        <v>50.877192982456144</v>
      </c>
      <c r="K79" s="68">
        <f t="shared" si="49"/>
        <v>42.028985507246375</v>
      </c>
      <c r="L79" s="69">
        <f t="shared" si="50"/>
        <v>46.031746031746032</v>
      </c>
    </row>
    <row r="80" spans="2:12" ht="18.5" thickBot="1" x14ac:dyDescent="0.6">
      <c r="B80" s="50"/>
      <c r="C80" s="39" t="s">
        <v>118</v>
      </c>
      <c r="D80" s="40">
        <f>SUM(D72:D79)</f>
        <v>1074</v>
      </c>
      <c r="E80" s="40">
        <f t="shared" ref="E80:F80" si="52">SUM(E72:E79)</f>
        <v>770</v>
      </c>
      <c r="F80" s="41">
        <f t="shared" si="52"/>
        <v>1844</v>
      </c>
      <c r="G80" s="42">
        <f>SUM(G72:G79)</f>
        <v>772</v>
      </c>
      <c r="H80" s="40">
        <f t="shared" ref="H80" si="53">SUM(H72:H79)</f>
        <v>483</v>
      </c>
      <c r="I80" s="43">
        <f>SUM(I72:I79)</f>
        <v>1255</v>
      </c>
      <c r="J80" s="70">
        <f t="shared" si="51"/>
        <v>71.88081936685289</v>
      </c>
      <c r="K80" s="70">
        <f t="shared" si="49"/>
        <v>62.727272727272734</v>
      </c>
      <c r="L80" s="71">
        <f t="shared" si="50"/>
        <v>68.058568329718</v>
      </c>
    </row>
    <row r="81" spans="2:12" ht="18.5" thickBot="1" x14ac:dyDescent="0.6">
      <c r="B81" s="44"/>
      <c r="C81" s="44"/>
      <c r="D81" s="44"/>
      <c r="E81" s="44"/>
      <c r="F81" s="44"/>
      <c r="G81" s="44"/>
      <c r="H81" s="44"/>
      <c r="I81" s="44"/>
      <c r="J81" s="72"/>
      <c r="K81" s="72"/>
      <c r="L81" s="72"/>
    </row>
    <row r="82" spans="2:12" ht="18.5" thickBot="1" x14ac:dyDescent="0.6">
      <c r="B82" s="48" t="s">
        <v>125</v>
      </c>
      <c r="C82" s="19" t="s">
        <v>0</v>
      </c>
      <c r="D82" s="20" t="s">
        <v>1</v>
      </c>
      <c r="E82" s="21" t="s">
        <v>2</v>
      </c>
      <c r="F82" s="22" t="s">
        <v>3</v>
      </c>
      <c r="G82" s="23" t="s">
        <v>4</v>
      </c>
      <c r="H82" s="21" t="s">
        <v>5</v>
      </c>
      <c r="I82" s="24" t="s">
        <v>6</v>
      </c>
      <c r="J82" s="55" t="s">
        <v>7</v>
      </c>
      <c r="K82" s="56" t="s">
        <v>8</v>
      </c>
      <c r="L82" s="57" t="s">
        <v>9</v>
      </c>
    </row>
    <row r="83" spans="2:12" x14ac:dyDescent="0.55000000000000004">
      <c r="B83" s="49"/>
      <c r="C83" s="25" t="s">
        <v>110</v>
      </c>
      <c r="D83" s="26">
        <f>'11'!$B$4</f>
        <v>53</v>
      </c>
      <c r="E83" s="26">
        <f>'11'!$C$4</f>
        <v>41</v>
      </c>
      <c r="F83" s="27">
        <f>SUM(D83:E83)</f>
        <v>94</v>
      </c>
      <c r="G83" s="28">
        <f>'11'!$E$4</f>
        <v>12</v>
      </c>
      <c r="H83" s="26">
        <f>'11'!$F$4</f>
        <v>16</v>
      </c>
      <c r="I83" s="27">
        <f>SUM(G83:H83)</f>
        <v>28</v>
      </c>
      <c r="J83" s="58">
        <f>G83/D83*100</f>
        <v>22.641509433962266</v>
      </c>
      <c r="K83" s="59">
        <f>H83/E83*100</f>
        <v>39.024390243902438</v>
      </c>
      <c r="L83" s="60">
        <f>I83/F83*100</f>
        <v>29.787234042553191</v>
      </c>
    </row>
    <row r="84" spans="2:12" x14ac:dyDescent="0.55000000000000004">
      <c r="B84" s="49"/>
      <c r="C84" s="29" t="s">
        <v>111</v>
      </c>
      <c r="D84" s="30">
        <f>'11'!$B$10+'11'!$B$16</f>
        <v>226</v>
      </c>
      <c r="E84" s="30">
        <f>'11'!$C$10+'11'!$C$16</f>
        <v>180</v>
      </c>
      <c r="F84" s="31">
        <f t="shared" ref="F84:F90" si="54">SUM(D84:E84)</f>
        <v>406</v>
      </c>
      <c r="G84" s="32">
        <f>'11'!$E$10+'11'!$E$16</f>
        <v>97</v>
      </c>
      <c r="H84" s="30">
        <f>'11'!$F$10+'11'!$F$16</f>
        <v>82</v>
      </c>
      <c r="I84" s="31">
        <f t="shared" ref="I84:I90" si="55">SUM(G84:H84)</f>
        <v>179</v>
      </c>
      <c r="J84" s="61">
        <f t="shared" ref="J84" si="56">G84/D84*100</f>
        <v>42.920353982300888</v>
      </c>
      <c r="K84" s="62">
        <f t="shared" ref="K84:K91" si="57">H84/E84*100</f>
        <v>45.555555555555557</v>
      </c>
      <c r="L84" s="63">
        <f t="shared" ref="L84:L91" si="58">I84/F84*100</f>
        <v>44.088669950738918</v>
      </c>
    </row>
    <row r="85" spans="2:12" x14ac:dyDescent="0.55000000000000004">
      <c r="B85" s="49"/>
      <c r="C85" s="29" t="s">
        <v>112</v>
      </c>
      <c r="D85" s="30">
        <f>'11'!$B$28+'11'!$B$22</f>
        <v>257</v>
      </c>
      <c r="E85" s="30">
        <f>'11'!$C$28+'11'!$C$22</f>
        <v>218</v>
      </c>
      <c r="F85" s="31">
        <f t="shared" si="54"/>
        <v>475</v>
      </c>
      <c r="G85" s="32">
        <f>'11'!$E$28+'11'!$E$22</f>
        <v>134</v>
      </c>
      <c r="H85" s="30">
        <f>'11'!$F$28+'11'!$F$22</f>
        <v>122</v>
      </c>
      <c r="I85" s="31">
        <f t="shared" si="55"/>
        <v>256</v>
      </c>
      <c r="J85" s="61">
        <f>G85/D85*100</f>
        <v>52.14007782101168</v>
      </c>
      <c r="K85" s="62">
        <f t="shared" si="57"/>
        <v>55.963302752293572</v>
      </c>
      <c r="L85" s="63">
        <f t="shared" si="58"/>
        <v>53.89473684210526</v>
      </c>
    </row>
    <row r="86" spans="2:12" x14ac:dyDescent="0.55000000000000004">
      <c r="B86" s="49"/>
      <c r="C86" s="29" t="s">
        <v>113</v>
      </c>
      <c r="D86" s="30">
        <f>'11'!$B$34+'11'!$B$40</f>
        <v>385</v>
      </c>
      <c r="E86" s="30">
        <f>'11'!$C$34+'11'!$C$40</f>
        <v>344</v>
      </c>
      <c r="F86" s="31">
        <f t="shared" si="54"/>
        <v>729</v>
      </c>
      <c r="G86" s="32">
        <f>'11'!$E$34+'11'!$E$40</f>
        <v>241</v>
      </c>
      <c r="H86" s="30">
        <f>'11'!$F$34+'11'!$F$40</f>
        <v>218</v>
      </c>
      <c r="I86" s="31">
        <f t="shared" si="55"/>
        <v>459</v>
      </c>
      <c r="J86" s="61">
        <f t="shared" ref="J86:J91" si="59">G86/D86*100</f>
        <v>62.597402597402599</v>
      </c>
      <c r="K86" s="62">
        <f t="shared" si="57"/>
        <v>63.372093023255815</v>
      </c>
      <c r="L86" s="63">
        <f t="shared" si="58"/>
        <v>62.962962962962962</v>
      </c>
    </row>
    <row r="87" spans="2:12" x14ac:dyDescent="0.55000000000000004">
      <c r="B87" s="49"/>
      <c r="C87" s="29" t="s">
        <v>114</v>
      </c>
      <c r="D87" s="30">
        <f>'11'!$B$46+'11'!$B$52</f>
        <v>399</v>
      </c>
      <c r="E87" s="30">
        <f>'11'!$C$46+'11'!$C$52</f>
        <v>364</v>
      </c>
      <c r="F87" s="31">
        <f t="shared" si="54"/>
        <v>763</v>
      </c>
      <c r="G87" s="32">
        <f>'11'!$E$46+'11'!$E$52</f>
        <v>247</v>
      </c>
      <c r="H87" s="30">
        <f>'11'!$F$46+'11'!$F$52</f>
        <v>229</v>
      </c>
      <c r="I87" s="31">
        <f t="shared" si="55"/>
        <v>476</v>
      </c>
      <c r="J87" s="61">
        <f t="shared" si="59"/>
        <v>61.904761904761905</v>
      </c>
      <c r="K87" s="62">
        <f t="shared" si="57"/>
        <v>62.912087912087912</v>
      </c>
      <c r="L87" s="63">
        <f t="shared" si="58"/>
        <v>62.385321100917437</v>
      </c>
    </row>
    <row r="88" spans="2:12" x14ac:dyDescent="0.55000000000000004">
      <c r="B88" s="49"/>
      <c r="C88" s="29" t="s">
        <v>115</v>
      </c>
      <c r="D88" s="30">
        <f>'11'!$B$58+'11'!$B$64</f>
        <v>322</v>
      </c>
      <c r="E88" s="30">
        <f>'11'!$C$58+'11'!$C$64</f>
        <v>322</v>
      </c>
      <c r="F88" s="31">
        <f t="shared" si="54"/>
        <v>644</v>
      </c>
      <c r="G88" s="32">
        <f>'11'!$E$58+'11'!$E$64</f>
        <v>195</v>
      </c>
      <c r="H88" s="30">
        <f>'11'!$F$58+'11'!$F$64</f>
        <v>208</v>
      </c>
      <c r="I88" s="31">
        <f t="shared" si="55"/>
        <v>403</v>
      </c>
      <c r="J88" s="61">
        <f t="shared" si="59"/>
        <v>60.559006211180119</v>
      </c>
      <c r="K88" s="62">
        <f t="shared" si="57"/>
        <v>64.596273291925471</v>
      </c>
      <c r="L88" s="63">
        <f t="shared" si="58"/>
        <v>62.577639751552795</v>
      </c>
    </row>
    <row r="89" spans="2:12" x14ac:dyDescent="0.55000000000000004">
      <c r="B89" s="49"/>
      <c r="C89" s="29" t="s">
        <v>116</v>
      </c>
      <c r="D89" s="33">
        <f>'11'!$B$70+'11'!$B$76</f>
        <v>355</v>
      </c>
      <c r="E89" s="33">
        <f>'11'!$C$70+'11'!$C$76</f>
        <v>408</v>
      </c>
      <c r="F89" s="34">
        <f t="shared" si="54"/>
        <v>763</v>
      </c>
      <c r="G89" s="35">
        <f>'11'!$E$70+'11'!$E$76</f>
        <v>243</v>
      </c>
      <c r="H89" s="33">
        <f>'11'!$F$70+'11'!$F$76</f>
        <v>269</v>
      </c>
      <c r="I89" s="34">
        <f t="shared" si="55"/>
        <v>512</v>
      </c>
      <c r="J89" s="64">
        <f t="shared" si="59"/>
        <v>68.450704225352112</v>
      </c>
      <c r="K89" s="65">
        <f t="shared" si="57"/>
        <v>65.931372549019613</v>
      </c>
      <c r="L89" s="66">
        <f t="shared" si="58"/>
        <v>67.10353866317169</v>
      </c>
    </row>
    <row r="90" spans="2:12" ht="18.5" thickBot="1" x14ac:dyDescent="0.6">
      <c r="B90" s="49"/>
      <c r="C90" s="36" t="s">
        <v>117</v>
      </c>
      <c r="D90" s="37">
        <f>'11'!$B$82+'11'!$B$88+'11'!$B$94+'11'!$B$100+'11'!$B$106+'11'!$B$110</f>
        <v>218</v>
      </c>
      <c r="E90" s="37">
        <f>'11'!$C$82+'11'!$C$88+'11'!$C$94+'11'!$C$100+'11'!$C$106+'11'!$C$110</f>
        <v>324</v>
      </c>
      <c r="F90" s="37">
        <f t="shared" si="54"/>
        <v>542</v>
      </c>
      <c r="G90" s="38">
        <f>'11'!$E$82+'11'!$E$88+'11'!$E$94+'11'!$E$100+'11'!$E$106+'11'!$E$110</f>
        <v>132</v>
      </c>
      <c r="H90" s="37">
        <f>'11'!$F$82+'11'!$F$88+'11'!$F$94+'11'!$F$100+'11'!$F$106+'11'!$F$110</f>
        <v>136</v>
      </c>
      <c r="I90" s="37">
        <f t="shared" si="55"/>
        <v>268</v>
      </c>
      <c r="J90" s="67">
        <f t="shared" si="59"/>
        <v>60.550458715596335</v>
      </c>
      <c r="K90" s="68">
        <f t="shared" si="57"/>
        <v>41.975308641975303</v>
      </c>
      <c r="L90" s="69">
        <f t="shared" si="58"/>
        <v>49.446494464944649</v>
      </c>
    </row>
    <row r="91" spans="2:12" ht="18.5" thickBot="1" x14ac:dyDescent="0.6">
      <c r="B91" s="50"/>
      <c r="C91" s="39" t="s">
        <v>118</v>
      </c>
      <c r="D91" s="40">
        <f>SUM(D83:D90)</f>
        <v>2215</v>
      </c>
      <c r="E91" s="40">
        <f t="shared" ref="E91:F91" si="60">SUM(E83:E90)</f>
        <v>2201</v>
      </c>
      <c r="F91" s="41">
        <f t="shared" si="60"/>
        <v>4416</v>
      </c>
      <c r="G91" s="42">
        <f>SUM(G83:G90)</f>
        <v>1301</v>
      </c>
      <c r="H91" s="40">
        <f t="shared" ref="H91" si="61">SUM(H83:H90)</f>
        <v>1280</v>
      </c>
      <c r="I91" s="43">
        <f>SUM(I83:I90)</f>
        <v>2581</v>
      </c>
      <c r="J91" s="70">
        <f t="shared" si="59"/>
        <v>58.735891647855532</v>
      </c>
      <c r="K91" s="70">
        <f t="shared" si="57"/>
        <v>58.15538391640164</v>
      </c>
      <c r="L91" s="71">
        <f t="shared" si="58"/>
        <v>58.446557971014492</v>
      </c>
    </row>
    <row r="92" spans="2:12" ht="18.5" thickBot="1" x14ac:dyDescent="0.6">
      <c r="B92" s="44"/>
      <c r="C92" s="44"/>
      <c r="D92" s="44"/>
      <c r="E92" s="44"/>
      <c r="F92" s="44"/>
      <c r="G92" s="44"/>
      <c r="H92" s="44"/>
      <c r="I92" s="44"/>
      <c r="J92" s="72"/>
      <c r="K92" s="72"/>
      <c r="L92" s="72"/>
    </row>
    <row r="93" spans="2:12" ht="18.5" thickBot="1" x14ac:dyDescent="0.6">
      <c r="B93" s="48" t="s">
        <v>126</v>
      </c>
      <c r="C93" s="19" t="s">
        <v>0</v>
      </c>
      <c r="D93" s="20" t="s">
        <v>1</v>
      </c>
      <c r="E93" s="21" t="s">
        <v>2</v>
      </c>
      <c r="F93" s="22" t="s">
        <v>3</v>
      </c>
      <c r="G93" s="23" t="s">
        <v>4</v>
      </c>
      <c r="H93" s="21" t="s">
        <v>5</v>
      </c>
      <c r="I93" s="24" t="s">
        <v>6</v>
      </c>
      <c r="J93" s="55" t="s">
        <v>7</v>
      </c>
      <c r="K93" s="56" t="s">
        <v>8</v>
      </c>
      <c r="L93" s="57" t="s">
        <v>9</v>
      </c>
    </row>
    <row r="94" spans="2:12" x14ac:dyDescent="0.55000000000000004">
      <c r="B94" s="49"/>
      <c r="C94" s="25" t="s">
        <v>110</v>
      </c>
      <c r="D94" s="26">
        <f>'12'!$B$4</f>
        <v>17</v>
      </c>
      <c r="E94" s="26">
        <f>'12'!$C$4</f>
        <v>18</v>
      </c>
      <c r="F94" s="27">
        <f>SUM(D94:E94)</f>
        <v>35</v>
      </c>
      <c r="G94" s="28">
        <f>'12'!$E$4</f>
        <v>9</v>
      </c>
      <c r="H94" s="26">
        <f>'12'!$F$4</f>
        <v>6</v>
      </c>
      <c r="I94" s="27">
        <f>SUM(G94:H94)</f>
        <v>15</v>
      </c>
      <c r="J94" s="58">
        <f>G94/D94*100</f>
        <v>52.941176470588239</v>
      </c>
      <c r="K94" s="59">
        <f>H94/E94*100</f>
        <v>33.333333333333329</v>
      </c>
      <c r="L94" s="60">
        <f>I94/F94*100</f>
        <v>42.857142857142854</v>
      </c>
    </row>
    <row r="95" spans="2:12" x14ac:dyDescent="0.55000000000000004">
      <c r="B95" s="49"/>
      <c r="C95" s="29" t="s">
        <v>111</v>
      </c>
      <c r="D95" s="30">
        <f>'12'!$B$10+'12'!$B$16</f>
        <v>64</v>
      </c>
      <c r="E95" s="30">
        <f>'12'!$C$10+'12'!$C$16</f>
        <v>66</v>
      </c>
      <c r="F95" s="31">
        <f t="shared" ref="F95:F101" si="62">SUM(D95:E95)</f>
        <v>130</v>
      </c>
      <c r="G95" s="32">
        <f>'12'!$E$10+'12'!$E$16</f>
        <v>22</v>
      </c>
      <c r="H95" s="30">
        <f>'12'!$F$10+'12'!$F$16</f>
        <v>23</v>
      </c>
      <c r="I95" s="31">
        <f t="shared" ref="I95:I101" si="63">SUM(G95:H95)</f>
        <v>45</v>
      </c>
      <c r="J95" s="61">
        <f t="shared" ref="J95" si="64">G95/D95*100</f>
        <v>34.375</v>
      </c>
      <c r="K95" s="62">
        <f t="shared" ref="K95:K102" si="65">H95/E95*100</f>
        <v>34.848484848484851</v>
      </c>
      <c r="L95" s="63">
        <f t="shared" ref="L95:L102" si="66">I95/F95*100</f>
        <v>34.615384615384613</v>
      </c>
    </row>
    <row r="96" spans="2:12" x14ac:dyDescent="0.55000000000000004">
      <c r="B96" s="49"/>
      <c r="C96" s="29" t="s">
        <v>112</v>
      </c>
      <c r="D96" s="30">
        <f>'12'!$B$28+'12'!$B$22</f>
        <v>95</v>
      </c>
      <c r="E96" s="30">
        <f>'12'!$C$28+'12'!$C$22</f>
        <v>87</v>
      </c>
      <c r="F96" s="31">
        <f t="shared" si="62"/>
        <v>182</v>
      </c>
      <c r="G96" s="32">
        <f>'12'!$E$28+'12'!$E$22</f>
        <v>50</v>
      </c>
      <c r="H96" s="30">
        <f>'12'!$F$28+'12'!$F$22</f>
        <v>48</v>
      </c>
      <c r="I96" s="31">
        <f t="shared" si="63"/>
        <v>98</v>
      </c>
      <c r="J96" s="61">
        <f>G96/D96*100</f>
        <v>52.631578947368418</v>
      </c>
      <c r="K96" s="62">
        <f t="shared" si="65"/>
        <v>55.172413793103445</v>
      </c>
      <c r="L96" s="63">
        <f t="shared" si="66"/>
        <v>53.846153846153847</v>
      </c>
    </row>
    <row r="97" spans="2:12" x14ac:dyDescent="0.55000000000000004">
      <c r="B97" s="49"/>
      <c r="C97" s="29" t="s">
        <v>113</v>
      </c>
      <c r="D97" s="30">
        <f>'12'!$B$34+'12'!$B$40</f>
        <v>137</v>
      </c>
      <c r="E97" s="30">
        <f>'12'!$C$34+'12'!$C$40</f>
        <v>113</v>
      </c>
      <c r="F97" s="31">
        <f t="shared" si="62"/>
        <v>250</v>
      </c>
      <c r="G97" s="32">
        <f>'12'!$E$34+'12'!$E$40</f>
        <v>82</v>
      </c>
      <c r="H97" s="30">
        <f>'12'!$F$34+'12'!$F$40</f>
        <v>72</v>
      </c>
      <c r="I97" s="31">
        <f t="shared" si="63"/>
        <v>154</v>
      </c>
      <c r="J97" s="61">
        <f t="shared" ref="J97:J102" si="67">G97/D97*100</f>
        <v>59.854014598540154</v>
      </c>
      <c r="K97" s="62">
        <f t="shared" si="65"/>
        <v>63.716814159292035</v>
      </c>
      <c r="L97" s="63">
        <f t="shared" si="66"/>
        <v>61.6</v>
      </c>
    </row>
    <row r="98" spans="2:12" x14ac:dyDescent="0.55000000000000004">
      <c r="B98" s="49"/>
      <c r="C98" s="29" t="s">
        <v>114</v>
      </c>
      <c r="D98" s="30">
        <f>'12'!$B$46+'12'!$B$52</f>
        <v>137</v>
      </c>
      <c r="E98" s="30">
        <f>'12'!$C$46+'12'!$C$52</f>
        <v>171</v>
      </c>
      <c r="F98" s="31">
        <f t="shared" si="62"/>
        <v>308</v>
      </c>
      <c r="G98" s="32">
        <f>'12'!$E$46+'12'!$E$52</f>
        <v>85</v>
      </c>
      <c r="H98" s="30">
        <f>'12'!$F$46+'12'!$F$52</f>
        <v>110</v>
      </c>
      <c r="I98" s="31">
        <f t="shared" si="63"/>
        <v>195</v>
      </c>
      <c r="J98" s="61">
        <f t="shared" si="67"/>
        <v>62.043795620437962</v>
      </c>
      <c r="K98" s="62">
        <f t="shared" si="65"/>
        <v>64.327485380116954</v>
      </c>
      <c r="L98" s="63">
        <f t="shared" si="66"/>
        <v>63.311688311688307</v>
      </c>
    </row>
    <row r="99" spans="2:12" x14ac:dyDescent="0.55000000000000004">
      <c r="B99" s="49"/>
      <c r="C99" s="29" t="s">
        <v>115</v>
      </c>
      <c r="D99" s="30">
        <f>'12'!$B$58+'12'!$B$64</f>
        <v>221</v>
      </c>
      <c r="E99" s="30">
        <f>'12'!$C$58+'12'!$C$64</f>
        <v>280</v>
      </c>
      <c r="F99" s="31">
        <f t="shared" si="62"/>
        <v>501</v>
      </c>
      <c r="G99" s="32">
        <f>'12'!$E$58+'12'!$E$64</f>
        <v>161</v>
      </c>
      <c r="H99" s="30">
        <f>'12'!$F$58+'12'!$F$64</f>
        <v>204</v>
      </c>
      <c r="I99" s="31">
        <f t="shared" si="63"/>
        <v>365</v>
      </c>
      <c r="J99" s="61">
        <f t="shared" si="67"/>
        <v>72.850678733031671</v>
      </c>
      <c r="K99" s="62">
        <f t="shared" si="65"/>
        <v>72.857142857142847</v>
      </c>
      <c r="L99" s="63">
        <f t="shared" si="66"/>
        <v>72.854291417165669</v>
      </c>
    </row>
    <row r="100" spans="2:12" x14ac:dyDescent="0.55000000000000004">
      <c r="B100" s="49"/>
      <c r="C100" s="29" t="s">
        <v>116</v>
      </c>
      <c r="D100" s="33">
        <f>'12'!$B$70+'12'!$B$76</f>
        <v>278</v>
      </c>
      <c r="E100" s="33">
        <f>'12'!$C$70+'12'!$C$76</f>
        <v>227</v>
      </c>
      <c r="F100" s="34">
        <f t="shared" si="62"/>
        <v>505</v>
      </c>
      <c r="G100" s="35">
        <f>'12'!$E$70+'12'!$E$76</f>
        <v>219</v>
      </c>
      <c r="H100" s="33">
        <f>'12'!$F$70+'12'!$F$76</f>
        <v>170</v>
      </c>
      <c r="I100" s="34">
        <f t="shared" si="63"/>
        <v>389</v>
      </c>
      <c r="J100" s="64">
        <f t="shared" si="67"/>
        <v>78.776978417266179</v>
      </c>
      <c r="K100" s="65">
        <f t="shared" si="65"/>
        <v>74.889867841409696</v>
      </c>
      <c r="L100" s="66">
        <f t="shared" si="66"/>
        <v>77.029702970297038</v>
      </c>
    </row>
    <row r="101" spans="2:12" ht="18.5" thickBot="1" x14ac:dyDescent="0.6">
      <c r="B101" s="49"/>
      <c r="C101" s="36" t="s">
        <v>117</v>
      </c>
      <c r="D101" s="37">
        <f>'12'!$B$82+'12'!$B$88+'12'!$B$94+'12'!$B$100+'12'!$B$106+'12'!$B$110</f>
        <v>67</v>
      </c>
      <c r="E101" s="37">
        <f>'12'!$C$82+'12'!$C$88+'12'!$C$94+'12'!$C$100+'12'!$C$106+'12'!$C$110</f>
        <v>106</v>
      </c>
      <c r="F101" s="37">
        <f t="shared" si="62"/>
        <v>173</v>
      </c>
      <c r="G101" s="38">
        <f>'12'!$E$82+'12'!$E$88+'12'!$E$94+'12'!$E$100+'12'!$E$106+'12'!$E$110</f>
        <v>39</v>
      </c>
      <c r="H101" s="37">
        <f>'12'!$F$82+'12'!$F$88+'12'!$F$94+'12'!$F$100+'12'!$F$106+'12'!$F$110</f>
        <v>39</v>
      </c>
      <c r="I101" s="37">
        <f t="shared" si="63"/>
        <v>78</v>
      </c>
      <c r="J101" s="67">
        <f t="shared" si="67"/>
        <v>58.208955223880601</v>
      </c>
      <c r="K101" s="68">
        <f t="shared" si="65"/>
        <v>36.79245283018868</v>
      </c>
      <c r="L101" s="69">
        <f t="shared" si="66"/>
        <v>45.086705202312139</v>
      </c>
    </row>
    <row r="102" spans="2:12" ht="18.5" thickBot="1" x14ac:dyDescent="0.6">
      <c r="B102" s="50"/>
      <c r="C102" s="39" t="s">
        <v>118</v>
      </c>
      <c r="D102" s="40">
        <f>SUM(D94:D101)</f>
        <v>1016</v>
      </c>
      <c r="E102" s="40">
        <f t="shared" ref="E102:F102" si="68">SUM(E94:E101)</f>
        <v>1068</v>
      </c>
      <c r="F102" s="41">
        <f t="shared" si="68"/>
        <v>2084</v>
      </c>
      <c r="G102" s="42">
        <f>SUM(G94:G101)</f>
        <v>667</v>
      </c>
      <c r="H102" s="40">
        <f t="shared" ref="H102" si="69">SUM(H94:H101)</f>
        <v>672</v>
      </c>
      <c r="I102" s="43">
        <f>SUM(I94:I101)</f>
        <v>1339</v>
      </c>
      <c r="J102" s="70">
        <f t="shared" si="67"/>
        <v>65.649606299212607</v>
      </c>
      <c r="K102" s="70">
        <f t="shared" si="65"/>
        <v>62.921348314606739</v>
      </c>
      <c r="L102" s="71">
        <f t="shared" si="66"/>
        <v>64.251439539347416</v>
      </c>
    </row>
    <row r="103" spans="2:12" ht="18.5" thickBot="1" x14ac:dyDescent="0.6">
      <c r="B103" s="44"/>
      <c r="C103" s="44"/>
      <c r="D103" s="44"/>
      <c r="E103" s="44"/>
      <c r="F103" s="44"/>
      <c r="G103" s="44"/>
      <c r="H103" s="44"/>
      <c r="I103" s="44"/>
      <c r="J103" s="72"/>
      <c r="K103" s="72"/>
      <c r="L103" s="72"/>
    </row>
    <row r="104" spans="2:12" ht="18.5" thickBot="1" x14ac:dyDescent="0.6">
      <c r="B104" s="48" t="s">
        <v>127</v>
      </c>
      <c r="C104" s="19" t="s">
        <v>0</v>
      </c>
      <c r="D104" s="20" t="s">
        <v>1</v>
      </c>
      <c r="E104" s="21" t="s">
        <v>2</v>
      </c>
      <c r="F104" s="22" t="s">
        <v>3</v>
      </c>
      <c r="G104" s="23" t="s">
        <v>4</v>
      </c>
      <c r="H104" s="21" t="s">
        <v>5</v>
      </c>
      <c r="I104" s="24" t="s">
        <v>6</v>
      </c>
      <c r="J104" s="55" t="s">
        <v>7</v>
      </c>
      <c r="K104" s="56" t="s">
        <v>8</v>
      </c>
      <c r="L104" s="57" t="s">
        <v>9</v>
      </c>
    </row>
    <row r="105" spans="2:12" x14ac:dyDescent="0.55000000000000004">
      <c r="B105" s="49"/>
      <c r="C105" s="25" t="s">
        <v>110</v>
      </c>
      <c r="D105" s="26">
        <f>D6+D17+D28+D39+D50+D61+D72+D83+D94</f>
        <v>345</v>
      </c>
      <c r="E105" s="26">
        <f t="shared" ref="E105:H112" si="70">E6+E17+E28+E39+E50+E61+E72+E83+E94</f>
        <v>341</v>
      </c>
      <c r="F105" s="27">
        <f>SUM(D105:E105)</f>
        <v>686</v>
      </c>
      <c r="G105" s="28">
        <f>G6+G17+G28+G39+G50+G61+G72+G83+G94</f>
        <v>133</v>
      </c>
      <c r="H105" s="26">
        <f t="shared" si="70"/>
        <v>160</v>
      </c>
      <c r="I105" s="27">
        <f>SUM(G105:H105)</f>
        <v>293</v>
      </c>
      <c r="J105" s="58">
        <f>G105/D105*100</f>
        <v>38.550724637681164</v>
      </c>
      <c r="K105" s="59">
        <f>H105/E105*100</f>
        <v>46.920821114369502</v>
      </c>
      <c r="L105" s="60">
        <f>I105/F105*100</f>
        <v>42.711370262390666</v>
      </c>
    </row>
    <row r="106" spans="2:12" x14ac:dyDescent="0.55000000000000004">
      <c r="B106" s="49"/>
      <c r="C106" s="29" t="s">
        <v>111</v>
      </c>
      <c r="D106" s="30">
        <f t="shared" ref="D106:D112" si="71">D7+D18+D29+D40+D51+D62+D73+D84+D95</f>
        <v>1976</v>
      </c>
      <c r="E106" s="30">
        <f t="shared" si="70"/>
        <v>1576</v>
      </c>
      <c r="F106" s="31">
        <f t="shared" ref="F106:F112" si="72">SUM(D106:E106)</f>
        <v>3552</v>
      </c>
      <c r="G106" s="32">
        <f t="shared" si="70"/>
        <v>995</v>
      </c>
      <c r="H106" s="30">
        <f t="shared" si="70"/>
        <v>784</v>
      </c>
      <c r="I106" s="31">
        <f t="shared" ref="I106:I112" si="73">SUM(G106:H106)</f>
        <v>1779</v>
      </c>
      <c r="J106" s="61">
        <f t="shared" ref="J106" si="74">G106/D106*100</f>
        <v>50.354251012145745</v>
      </c>
      <c r="K106" s="62">
        <f t="shared" ref="K106:K113" si="75">H106/E106*100</f>
        <v>49.746192893401016</v>
      </c>
      <c r="L106" s="63">
        <f t="shared" ref="L106:L113" si="76">I106/F106*100</f>
        <v>50.08445945945946</v>
      </c>
    </row>
    <row r="107" spans="2:12" x14ac:dyDescent="0.55000000000000004">
      <c r="B107" s="49"/>
      <c r="C107" s="29" t="s">
        <v>112</v>
      </c>
      <c r="D107" s="30">
        <f t="shared" si="71"/>
        <v>2173</v>
      </c>
      <c r="E107" s="30">
        <f t="shared" si="70"/>
        <v>1960</v>
      </c>
      <c r="F107" s="31">
        <f t="shared" si="72"/>
        <v>4133</v>
      </c>
      <c r="G107" s="32">
        <f t="shared" si="70"/>
        <v>1317</v>
      </c>
      <c r="H107" s="30">
        <f t="shared" si="70"/>
        <v>1182</v>
      </c>
      <c r="I107" s="31">
        <f t="shared" si="73"/>
        <v>2499</v>
      </c>
      <c r="J107" s="61">
        <f>G107/D107*100</f>
        <v>60.607455131155085</v>
      </c>
      <c r="K107" s="62">
        <f t="shared" si="75"/>
        <v>60.306122448979593</v>
      </c>
      <c r="L107" s="63">
        <f t="shared" si="76"/>
        <v>60.464553593031702</v>
      </c>
    </row>
    <row r="108" spans="2:12" x14ac:dyDescent="0.55000000000000004">
      <c r="B108" s="49"/>
      <c r="C108" s="29" t="s">
        <v>113</v>
      </c>
      <c r="D108" s="30">
        <f t="shared" si="71"/>
        <v>2810</v>
      </c>
      <c r="E108" s="30">
        <f t="shared" si="70"/>
        <v>2474</v>
      </c>
      <c r="F108" s="31">
        <f t="shared" si="72"/>
        <v>5284</v>
      </c>
      <c r="G108" s="32">
        <f t="shared" si="70"/>
        <v>1731</v>
      </c>
      <c r="H108" s="30">
        <f t="shared" si="70"/>
        <v>1509</v>
      </c>
      <c r="I108" s="31">
        <f t="shared" si="73"/>
        <v>3240</v>
      </c>
      <c r="J108" s="61">
        <f t="shared" ref="J108:J113" si="77">G108/D108*100</f>
        <v>61.60142348754448</v>
      </c>
      <c r="K108" s="62">
        <f t="shared" si="75"/>
        <v>60.994341147938556</v>
      </c>
      <c r="L108" s="63">
        <f t="shared" si="76"/>
        <v>61.317183951551854</v>
      </c>
    </row>
    <row r="109" spans="2:12" x14ac:dyDescent="0.55000000000000004">
      <c r="B109" s="49"/>
      <c r="C109" s="29" t="s">
        <v>114</v>
      </c>
      <c r="D109" s="30">
        <f t="shared" si="71"/>
        <v>2874</v>
      </c>
      <c r="E109" s="30">
        <f t="shared" si="70"/>
        <v>2653</v>
      </c>
      <c r="F109" s="31">
        <f t="shared" si="72"/>
        <v>5527</v>
      </c>
      <c r="G109" s="32">
        <f t="shared" si="70"/>
        <v>1783</v>
      </c>
      <c r="H109" s="30">
        <f t="shared" si="70"/>
        <v>1725</v>
      </c>
      <c r="I109" s="31">
        <f t="shared" si="73"/>
        <v>3508</v>
      </c>
      <c r="J109" s="61">
        <f t="shared" si="77"/>
        <v>62.03897007654836</v>
      </c>
      <c r="K109" s="62">
        <f t="shared" si="75"/>
        <v>65.020731247644179</v>
      </c>
      <c r="L109" s="63">
        <f t="shared" si="76"/>
        <v>63.47023701827392</v>
      </c>
    </row>
    <row r="110" spans="2:12" x14ac:dyDescent="0.55000000000000004">
      <c r="B110" s="49"/>
      <c r="C110" s="29" t="s">
        <v>115</v>
      </c>
      <c r="D110" s="30">
        <f t="shared" si="71"/>
        <v>2222</v>
      </c>
      <c r="E110" s="30">
        <f t="shared" si="70"/>
        <v>2258</v>
      </c>
      <c r="F110" s="31">
        <f t="shared" si="72"/>
        <v>4480</v>
      </c>
      <c r="G110" s="32">
        <f t="shared" si="70"/>
        <v>1468</v>
      </c>
      <c r="H110" s="30">
        <f t="shared" si="70"/>
        <v>1490</v>
      </c>
      <c r="I110" s="31">
        <f t="shared" si="73"/>
        <v>2958</v>
      </c>
      <c r="J110" s="61">
        <f t="shared" si="77"/>
        <v>66.066606660666068</v>
      </c>
      <c r="K110" s="62">
        <f t="shared" si="75"/>
        <v>65.987599645704165</v>
      </c>
      <c r="L110" s="63">
        <f t="shared" si="76"/>
        <v>66.026785714285722</v>
      </c>
    </row>
    <row r="111" spans="2:12" x14ac:dyDescent="0.55000000000000004">
      <c r="B111" s="49"/>
      <c r="C111" s="29" t="s">
        <v>116</v>
      </c>
      <c r="D111" s="33">
        <f t="shared" si="71"/>
        <v>2367</v>
      </c>
      <c r="E111" s="33">
        <f t="shared" si="70"/>
        <v>2688</v>
      </c>
      <c r="F111" s="34">
        <f t="shared" si="72"/>
        <v>5055</v>
      </c>
      <c r="G111" s="35">
        <f t="shared" si="70"/>
        <v>1682</v>
      </c>
      <c r="H111" s="33">
        <f t="shared" si="70"/>
        <v>1786</v>
      </c>
      <c r="I111" s="34">
        <f t="shared" si="73"/>
        <v>3468</v>
      </c>
      <c r="J111" s="64">
        <f t="shared" si="77"/>
        <v>71.060414026193499</v>
      </c>
      <c r="K111" s="65">
        <f t="shared" si="75"/>
        <v>66.44345238095238</v>
      </c>
      <c r="L111" s="66">
        <f t="shared" si="76"/>
        <v>68.605341246290791</v>
      </c>
    </row>
    <row r="112" spans="2:12" ht="18.5" thickBot="1" x14ac:dyDescent="0.6">
      <c r="B112" s="49"/>
      <c r="C112" s="36" t="s">
        <v>117</v>
      </c>
      <c r="D112" s="37">
        <f t="shared" si="71"/>
        <v>1438</v>
      </c>
      <c r="E112" s="37">
        <f t="shared" si="70"/>
        <v>2160</v>
      </c>
      <c r="F112" s="37">
        <f t="shared" si="72"/>
        <v>3598</v>
      </c>
      <c r="G112" s="38">
        <f t="shared" si="70"/>
        <v>812</v>
      </c>
      <c r="H112" s="37">
        <f t="shared" si="70"/>
        <v>929</v>
      </c>
      <c r="I112" s="37">
        <f t="shared" si="73"/>
        <v>1741</v>
      </c>
      <c r="J112" s="67">
        <f t="shared" si="77"/>
        <v>56.467315716272601</v>
      </c>
      <c r="K112" s="68">
        <f t="shared" si="75"/>
        <v>43.00925925925926</v>
      </c>
      <c r="L112" s="69">
        <f t="shared" si="76"/>
        <v>48.387993329627569</v>
      </c>
    </row>
    <row r="113" spans="2:12" ht="18.5" thickBot="1" x14ac:dyDescent="0.6">
      <c r="B113" s="50"/>
      <c r="C113" s="39" t="s">
        <v>118</v>
      </c>
      <c r="D113" s="40">
        <f>SUM(D105:D112)</f>
        <v>16205</v>
      </c>
      <c r="E113" s="40">
        <f t="shared" ref="E113:F113" si="78">SUM(E105:E112)</f>
        <v>16110</v>
      </c>
      <c r="F113" s="41">
        <f t="shared" si="78"/>
        <v>32315</v>
      </c>
      <c r="G113" s="42">
        <f>SUM(G105:G112)</f>
        <v>9921</v>
      </c>
      <c r="H113" s="40">
        <f t="shared" ref="H113" si="79">SUM(H105:H112)</f>
        <v>9565</v>
      </c>
      <c r="I113" s="43">
        <f>SUM(I105:I112)</f>
        <v>19486</v>
      </c>
      <c r="J113" s="70">
        <f t="shared" si="77"/>
        <v>61.221845109534087</v>
      </c>
      <c r="K113" s="70">
        <f t="shared" si="75"/>
        <v>59.373060211049037</v>
      </c>
      <c r="L113" s="71">
        <f t="shared" si="76"/>
        <v>60.300170199597716</v>
      </c>
    </row>
    <row r="114" spans="2:12" x14ac:dyDescent="0.55000000000000004">
      <c r="C114" s="44"/>
      <c r="D114" s="44"/>
      <c r="E114" s="44"/>
      <c r="F114" s="44"/>
      <c r="G114" s="44"/>
      <c r="H114" s="44"/>
      <c r="I114" s="44"/>
      <c r="J114" s="72"/>
      <c r="K114" s="72"/>
      <c r="L114" s="72"/>
    </row>
    <row r="115" spans="2:12" x14ac:dyDescent="0.55000000000000004">
      <c r="B115" s="45" t="s">
        <v>128</v>
      </c>
      <c r="C115" s="46" t="s">
        <v>129</v>
      </c>
      <c r="D115" s="15">
        <v>20471</v>
      </c>
      <c r="E115" s="15">
        <v>20282</v>
      </c>
      <c r="F115" s="15">
        <v>40753</v>
      </c>
      <c r="G115" s="15">
        <v>11908</v>
      </c>
      <c r="H115" s="15">
        <v>11624</v>
      </c>
      <c r="I115" s="15">
        <v>23532</v>
      </c>
      <c r="J115" s="73">
        <f>G115/D115*100</f>
        <v>58.170094279712771</v>
      </c>
      <c r="K115" s="73">
        <f t="shared" ref="K115:L115" si="80">H115/E115*100</f>
        <v>57.311902179272259</v>
      </c>
      <c r="L115" s="73">
        <f t="shared" si="80"/>
        <v>57.742988246264083</v>
      </c>
    </row>
  </sheetData>
  <mergeCells count="10">
    <mergeCell ref="B71:B80"/>
    <mergeCell ref="B82:B91"/>
    <mergeCell ref="B93:B102"/>
    <mergeCell ref="B104:B113"/>
    <mergeCell ref="B5:B14"/>
    <mergeCell ref="B16:B25"/>
    <mergeCell ref="B27:B36"/>
    <mergeCell ref="B38:B47"/>
    <mergeCell ref="B49:B58"/>
    <mergeCell ref="B60:B69"/>
  </mergeCells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0D7AD-0F45-4CD3-A843-1E1B4C5F3F38}">
  <dimension ref="A1:R111"/>
  <sheetViews>
    <sheetView topLeftCell="A97" workbookViewId="0">
      <selection activeCell="E122" sqref="E122"/>
    </sheetView>
  </sheetViews>
  <sheetFormatPr defaultRowHeight="18" x14ac:dyDescent="0.55000000000000004"/>
  <cols>
    <col min="1" max="1" width="8.6640625" style="1"/>
  </cols>
  <sheetData>
    <row r="1" spans="1:18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55000000000000004">
      <c r="A2" s="1" t="s">
        <v>10</v>
      </c>
      <c r="B2">
        <v>26</v>
      </c>
      <c r="C2">
        <v>32</v>
      </c>
      <c r="D2">
        <v>58</v>
      </c>
      <c r="E2">
        <v>11</v>
      </c>
      <c r="F2">
        <v>18</v>
      </c>
      <c r="G2">
        <v>29</v>
      </c>
      <c r="H2">
        <v>42.3</v>
      </c>
      <c r="I2">
        <v>56.3</v>
      </c>
      <c r="J2">
        <v>50</v>
      </c>
    </row>
    <row r="3" spans="1:18" x14ac:dyDescent="0.55000000000000004">
      <c r="A3" s="1" t="s">
        <v>11</v>
      </c>
      <c r="B3">
        <v>22</v>
      </c>
      <c r="C3">
        <v>49</v>
      </c>
      <c r="D3">
        <v>71</v>
      </c>
      <c r="E3">
        <v>6</v>
      </c>
      <c r="F3">
        <v>17</v>
      </c>
      <c r="G3">
        <v>23</v>
      </c>
      <c r="H3">
        <v>27.3</v>
      </c>
      <c r="I3">
        <v>34.700000000000003</v>
      </c>
      <c r="J3">
        <v>32.4</v>
      </c>
    </row>
    <row r="4" spans="1:18" x14ac:dyDescent="0.55000000000000004">
      <c r="A4" s="3" t="s">
        <v>12</v>
      </c>
      <c r="B4" s="2">
        <v>48</v>
      </c>
      <c r="C4" s="2">
        <v>81</v>
      </c>
      <c r="D4" s="2">
        <v>129</v>
      </c>
      <c r="E4" s="2">
        <v>17</v>
      </c>
      <c r="F4" s="2">
        <v>35</v>
      </c>
      <c r="G4" s="2">
        <v>52</v>
      </c>
      <c r="H4" s="2">
        <v>35.4</v>
      </c>
      <c r="I4" s="2">
        <v>43.2</v>
      </c>
      <c r="J4" s="2">
        <v>40.299999999999997</v>
      </c>
    </row>
    <row r="5" spans="1:18" x14ac:dyDescent="0.55000000000000004">
      <c r="A5" s="1" t="s">
        <v>13</v>
      </c>
      <c r="B5">
        <v>25</v>
      </c>
      <c r="C5">
        <v>36</v>
      </c>
      <c r="D5">
        <v>61</v>
      </c>
      <c r="E5">
        <v>6</v>
      </c>
      <c r="F5">
        <v>15</v>
      </c>
      <c r="G5">
        <v>21</v>
      </c>
      <c r="H5">
        <v>24</v>
      </c>
      <c r="I5">
        <v>41.7</v>
      </c>
      <c r="J5">
        <v>34.4</v>
      </c>
    </row>
    <row r="6" spans="1:18" x14ac:dyDescent="0.55000000000000004">
      <c r="A6" s="1" t="s">
        <v>14</v>
      </c>
      <c r="B6">
        <v>29</v>
      </c>
      <c r="C6">
        <v>26</v>
      </c>
      <c r="D6">
        <v>55</v>
      </c>
      <c r="E6">
        <v>15</v>
      </c>
      <c r="F6">
        <v>11</v>
      </c>
      <c r="G6">
        <v>26</v>
      </c>
      <c r="H6">
        <v>51.7</v>
      </c>
      <c r="I6">
        <v>42.3</v>
      </c>
      <c r="J6">
        <v>47.3</v>
      </c>
    </row>
    <row r="7" spans="1:18" x14ac:dyDescent="0.55000000000000004">
      <c r="A7" s="1" t="s">
        <v>15</v>
      </c>
      <c r="B7">
        <v>32</v>
      </c>
      <c r="C7">
        <v>29</v>
      </c>
      <c r="D7">
        <v>61</v>
      </c>
      <c r="E7">
        <v>15</v>
      </c>
      <c r="F7">
        <v>13</v>
      </c>
      <c r="G7">
        <v>28</v>
      </c>
      <c r="H7">
        <v>46.9</v>
      </c>
      <c r="I7">
        <v>44.8</v>
      </c>
      <c r="J7">
        <v>45.9</v>
      </c>
    </row>
    <row r="8" spans="1:18" x14ac:dyDescent="0.55000000000000004">
      <c r="A8" s="1" t="s">
        <v>16</v>
      </c>
      <c r="B8">
        <v>29</v>
      </c>
      <c r="C8">
        <v>23</v>
      </c>
      <c r="D8">
        <v>52</v>
      </c>
      <c r="E8">
        <v>14</v>
      </c>
      <c r="F8">
        <v>9</v>
      </c>
      <c r="G8">
        <v>23</v>
      </c>
      <c r="H8">
        <v>48.3</v>
      </c>
      <c r="I8">
        <v>39.1</v>
      </c>
      <c r="J8">
        <v>44.2</v>
      </c>
    </row>
    <row r="9" spans="1:18" x14ac:dyDescent="0.55000000000000004">
      <c r="A9" s="1" t="s">
        <v>17</v>
      </c>
      <c r="B9">
        <v>32</v>
      </c>
      <c r="C9">
        <v>26</v>
      </c>
      <c r="D9">
        <v>58</v>
      </c>
      <c r="E9">
        <v>9</v>
      </c>
      <c r="F9">
        <v>17</v>
      </c>
      <c r="G9">
        <v>26</v>
      </c>
      <c r="H9">
        <v>28.1</v>
      </c>
      <c r="I9">
        <v>65.400000000000006</v>
      </c>
      <c r="J9">
        <v>44.8</v>
      </c>
      <c r="R9" s="2"/>
    </row>
    <row r="10" spans="1:18" x14ac:dyDescent="0.55000000000000004">
      <c r="A10" s="3" t="s">
        <v>12</v>
      </c>
      <c r="B10" s="2">
        <v>147</v>
      </c>
      <c r="C10" s="2">
        <v>140</v>
      </c>
      <c r="D10" s="2">
        <v>287</v>
      </c>
      <c r="E10" s="2">
        <v>59</v>
      </c>
      <c r="F10" s="2">
        <v>65</v>
      </c>
      <c r="G10" s="2">
        <v>124</v>
      </c>
      <c r="H10" s="2">
        <v>40.1</v>
      </c>
      <c r="I10" s="2">
        <v>46.4</v>
      </c>
      <c r="J10" s="2">
        <v>43.2</v>
      </c>
    </row>
    <row r="11" spans="1:18" x14ac:dyDescent="0.55000000000000004">
      <c r="A11" s="1" t="s">
        <v>18</v>
      </c>
      <c r="B11">
        <v>40</v>
      </c>
      <c r="C11">
        <v>38</v>
      </c>
      <c r="D11">
        <v>78</v>
      </c>
      <c r="E11">
        <v>20</v>
      </c>
      <c r="F11">
        <v>18</v>
      </c>
      <c r="G11">
        <v>38</v>
      </c>
      <c r="H11">
        <v>50</v>
      </c>
      <c r="I11">
        <v>47.4</v>
      </c>
      <c r="J11">
        <v>48.7</v>
      </c>
    </row>
    <row r="12" spans="1:18" x14ac:dyDescent="0.55000000000000004">
      <c r="A12" s="1" t="s">
        <v>19</v>
      </c>
      <c r="B12">
        <v>44</v>
      </c>
      <c r="C12">
        <v>35</v>
      </c>
      <c r="D12">
        <v>79</v>
      </c>
      <c r="E12">
        <v>19</v>
      </c>
      <c r="F12">
        <v>18</v>
      </c>
      <c r="G12">
        <v>37</v>
      </c>
      <c r="H12">
        <v>43.2</v>
      </c>
      <c r="I12">
        <v>51.4</v>
      </c>
      <c r="J12">
        <v>46.8</v>
      </c>
    </row>
    <row r="13" spans="1:18" x14ac:dyDescent="0.55000000000000004">
      <c r="A13" s="1" t="s">
        <v>20</v>
      </c>
      <c r="B13">
        <v>50</v>
      </c>
      <c r="C13">
        <v>38</v>
      </c>
      <c r="D13">
        <v>88</v>
      </c>
      <c r="E13">
        <v>23</v>
      </c>
      <c r="F13">
        <v>22</v>
      </c>
      <c r="G13">
        <v>45</v>
      </c>
      <c r="H13">
        <v>46</v>
      </c>
      <c r="I13">
        <v>57.9</v>
      </c>
      <c r="J13">
        <v>51.1</v>
      </c>
    </row>
    <row r="14" spans="1:18" x14ac:dyDescent="0.55000000000000004">
      <c r="A14" s="1" t="s">
        <v>21</v>
      </c>
      <c r="B14">
        <v>41</v>
      </c>
      <c r="C14">
        <v>49</v>
      </c>
      <c r="D14">
        <v>90</v>
      </c>
      <c r="E14">
        <v>18</v>
      </c>
      <c r="F14">
        <v>20</v>
      </c>
      <c r="G14">
        <v>38</v>
      </c>
      <c r="H14">
        <v>43.9</v>
      </c>
      <c r="I14">
        <v>40.799999999999997</v>
      </c>
      <c r="J14">
        <v>42.2</v>
      </c>
    </row>
    <row r="15" spans="1:18" x14ac:dyDescent="0.55000000000000004">
      <c r="A15" s="1" t="s">
        <v>22</v>
      </c>
      <c r="B15">
        <v>46</v>
      </c>
      <c r="C15">
        <v>44</v>
      </c>
      <c r="D15">
        <v>90</v>
      </c>
      <c r="E15">
        <v>16</v>
      </c>
      <c r="F15">
        <v>25</v>
      </c>
      <c r="G15">
        <v>41</v>
      </c>
      <c r="H15">
        <v>34.799999999999997</v>
      </c>
      <c r="I15">
        <v>56.8</v>
      </c>
      <c r="J15">
        <v>45.6</v>
      </c>
    </row>
    <row r="16" spans="1:18" x14ac:dyDescent="0.55000000000000004">
      <c r="A16" s="3" t="s">
        <v>12</v>
      </c>
      <c r="B16" s="2">
        <v>221</v>
      </c>
      <c r="C16" s="2">
        <v>204</v>
      </c>
      <c r="D16" s="2">
        <v>425</v>
      </c>
      <c r="E16" s="2">
        <v>96</v>
      </c>
      <c r="F16" s="2">
        <v>103</v>
      </c>
      <c r="G16" s="2">
        <v>199</v>
      </c>
      <c r="H16" s="2">
        <v>43.4</v>
      </c>
      <c r="I16" s="2">
        <v>50.5</v>
      </c>
      <c r="J16" s="2">
        <v>46.8</v>
      </c>
    </row>
    <row r="17" spans="1:10" x14ac:dyDescent="0.55000000000000004">
      <c r="A17" s="1" t="s">
        <v>23</v>
      </c>
      <c r="B17">
        <v>46</v>
      </c>
      <c r="C17">
        <v>39</v>
      </c>
      <c r="D17">
        <v>85</v>
      </c>
      <c r="E17">
        <v>25</v>
      </c>
      <c r="F17">
        <v>27</v>
      </c>
      <c r="G17">
        <v>52</v>
      </c>
      <c r="H17">
        <v>54.3</v>
      </c>
      <c r="I17">
        <v>69.2</v>
      </c>
      <c r="J17">
        <v>61.2</v>
      </c>
    </row>
    <row r="18" spans="1:10" x14ac:dyDescent="0.55000000000000004">
      <c r="A18" s="1" t="s">
        <v>24</v>
      </c>
      <c r="B18">
        <v>35</v>
      </c>
      <c r="C18">
        <v>45</v>
      </c>
      <c r="D18">
        <v>80</v>
      </c>
      <c r="E18">
        <v>20</v>
      </c>
      <c r="F18">
        <v>24</v>
      </c>
      <c r="G18">
        <v>44</v>
      </c>
      <c r="H18">
        <v>57.1</v>
      </c>
      <c r="I18">
        <v>53.3</v>
      </c>
      <c r="J18">
        <v>55</v>
      </c>
    </row>
    <row r="19" spans="1:10" x14ac:dyDescent="0.55000000000000004">
      <c r="A19" s="1" t="s">
        <v>25</v>
      </c>
      <c r="B19">
        <v>59</v>
      </c>
      <c r="C19">
        <v>33</v>
      </c>
      <c r="D19">
        <v>92</v>
      </c>
      <c r="E19">
        <v>32</v>
      </c>
      <c r="F19">
        <v>16</v>
      </c>
      <c r="G19">
        <v>48</v>
      </c>
      <c r="H19">
        <v>54.2</v>
      </c>
      <c r="I19">
        <v>48.5</v>
      </c>
      <c r="J19">
        <v>52.2</v>
      </c>
    </row>
    <row r="20" spans="1:10" x14ac:dyDescent="0.55000000000000004">
      <c r="A20" s="1" t="s">
        <v>26</v>
      </c>
      <c r="B20">
        <v>39</v>
      </c>
      <c r="C20">
        <v>38</v>
      </c>
      <c r="D20">
        <v>77</v>
      </c>
      <c r="E20">
        <v>28</v>
      </c>
      <c r="F20">
        <v>31</v>
      </c>
      <c r="G20">
        <v>59</v>
      </c>
      <c r="H20">
        <v>71.8</v>
      </c>
      <c r="I20">
        <v>81.599999999999994</v>
      </c>
      <c r="J20">
        <v>76.599999999999994</v>
      </c>
    </row>
    <row r="21" spans="1:10" x14ac:dyDescent="0.55000000000000004">
      <c r="A21" s="1" t="s">
        <v>27</v>
      </c>
      <c r="B21">
        <v>40</v>
      </c>
      <c r="C21">
        <v>42</v>
      </c>
      <c r="D21">
        <v>82</v>
      </c>
      <c r="E21">
        <v>22</v>
      </c>
      <c r="F21">
        <v>25</v>
      </c>
      <c r="G21">
        <v>47</v>
      </c>
      <c r="H21">
        <v>55</v>
      </c>
      <c r="I21">
        <v>59.5</v>
      </c>
      <c r="J21">
        <v>57.3</v>
      </c>
    </row>
    <row r="22" spans="1:10" x14ac:dyDescent="0.55000000000000004">
      <c r="A22" s="3" t="s">
        <v>12</v>
      </c>
      <c r="B22" s="2">
        <v>219</v>
      </c>
      <c r="C22" s="2">
        <v>197</v>
      </c>
      <c r="D22" s="2">
        <v>416</v>
      </c>
      <c r="E22" s="2">
        <v>127</v>
      </c>
      <c r="F22" s="2">
        <v>123</v>
      </c>
      <c r="G22" s="2">
        <v>250</v>
      </c>
      <c r="H22" s="2">
        <v>58</v>
      </c>
      <c r="I22" s="2">
        <v>62.4</v>
      </c>
      <c r="J22" s="2">
        <v>60.1</v>
      </c>
    </row>
    <row r="23" spans="1:10" x14ac:dyDescent="0.55000000000000004">
      <c r="A23" s="1" t="s">
        <v>28</v>
      </c>
      <c r="B23">
        <v>61</v>
      </c>
      <c r="C23">
        <v>40</v>
      </c>
      <c r="D23">
        <v>101</v>
      </c>
      <c r="E23">
        <v>34</v>
      </c>
      <c r="F23">
        <v>29</v>
      </c>
      <c r="G23">
        <v>63</v>
      </c>
      <c r="H23">
        <v>55.7</v>
      </c>
      <c r="I23">
        <v>72.5</v>
      </c>
      <c r="J23">
        <v>62.4</v>
      </c>
    </row>
    <row r="24" spans="1:10" x14ac:dyDescent="0.55000000000000004">
      <c r="A24" s="1" t="s">
        <v>29</v>
      </c>
      <c r="B24">
        <v>51</v>
      </c>
      <c r="C24">
        <v>47</v>
      </c>
      <c r="D24">
        <v>98</v>
      </c>
      <c r="E24">
        <v>33</v>
      </c>
      <c r="F24">
        <v>34</v>
      </c>
      <c r="G24">
        <v>67</v>
      </c>
      <c r="H24">
        <v>64.7</v>
      </c>
      <c r="I24">
        <v>72.3</v>
      </c>
      <c r="J24">
        <v>68.400000000000006</v>
      </c>
    </row>
    <row r="25" spans="1:10" x14ac:dyDescent="0.55000000000000004">
      <c r="A25" s="1" t="s">
        <v>30</v>
      </c>
      <c r="B25">
        <v>47</v>
      </c>
      <c r="C25">
        <v>55</v>
      </c>
      <c r="D25">
        <v>102</v>
      </c>
      <c r="E25">
        <v>29</v>
      </c>
      <c r="F25">
        <v>30</v>
      </c>
      <c r="G25">
        <v>59</v>
      </c>
      <c r="H25">
        <v>61.7</v>
      </c>
      <c r="I25">
        <v>54.5</v>
      </c>
      <c r="J25">
        <v>57.8</v>
      </c>
    </row>
    <row r="26" spans="1:10" x14ac:dyDescent="0.55000000000000004">
      <c r="A26" s="1" t="s">
        <v>31</v>
      </c>
      <c r="B26">
        <v>45</v>
      </c>
      <c r="C26">
        <v>40</v>
      </c>
      <c r="D26">
        <v>85</v>
      </c>
      <c r="E26">
        <v>26</v>
      </c>
      <c r="F26">
        <v>23</v>
      </c>
      <c r="G26">
        <v>49</v>
      </c>
      <c r="H26">
        <v>57.8</v>
      </c>
      <c r="I26">
        <v>57.5</v>
      </c>
      <c r="J26">
        <v>57.6</v>
      </c>
    </row>
    <row r="27" spans="1:10" x14ac:dyDescent="0.55000000000000004">
      <c r="A27" s="1" t="s">
        <v>32</v>
      </c>
      <c r="B27">
        <v>59</v>
      </c>
      <c r="C27">
        <v>60</v>
      </c>
      <c r="D27">
        <v>119</v>
      </c>
      <c r="E27">
        <v>32</v>
      </c>
      <c r="F27">
        <v>34</v>
      </c>
      <c r="G27">
        <v>66</v>
      </c>
      <c r="H27">
        <v>54.2</v>
      </c>
      <c r="I27">
        <v>56.7</v>
      </c>
      <c r="J27">
        <v>55.5</v>
      </c>
    </row>
    <row r="28" spans="1:10" x14ac:dyDescent="0.55000000000000004">
      <c r="A28" s="3" t="s">
        <v>12</v>
      </c>
      <c r="B28" s="2">
        <v>263</v>
      </c>
      <c r="C28" s="2">
        <v>242</v>
      </c>
      <c r="D28" s="2">
        <v>505</v>
      </c>
      <c r="E28" s="2">
        <v>154</v>
      </c>
      <c r="F28" s="2">
        <v>150</v>
      </c>
      <c r="G28" s="2">
        <v>304</v>
      </c>
      <c r="H28" s="2">
        <v>58.6</v>
      </c>
      <c r="I28" s="2">
        <v>62</v>
      </c>
      <c r="J28" s="2">
        <v>60.2</v>
      </c>
    </row>
    <row r="29" spans="1:10" x14ac:dyDescent="0.55000000000000004">
      <c r="A29" s="1" t="s">
        <v>33</v>
      </c>
      <c r="B29">
        <v>65</v>
      </c>
      <c r="C29">
        <v>48</v>
      </c>
      <c r="D29">
        <v>113</v>
      </c>
      <c r="E29">
        <v>38</v>
      </c>
      <c r="F29">
        <v>29</v>
      </c>
      <c r="G29">
        <v>67</v>
      </c>
      <c r="H29">
        <v>58.5</v>
      </c>
      <c r="I29">
        <v>60.4</v>
      </c>
      <c r="J29">
        <v>59.3</v>
      </c>
    </row>
    <row r="30" spans="1:10" x14ac:dyDescent="0.55000000000000004">
      <c r="A30" s="1" t="s">
        <v>34</v>
      </c>
      <c r="B30">
        <v>64</v>
      </c>
      <c r="C30">
        <v>47</v>
      </c>
      <c r="D30">
        <v>111</v>
      </c>
      <c r="E30">
        <v>36</v>
      </c>
      <c r="F30">
        <v>25</v>
      </c>
      <c r="G30">
        <v>61</v>
      </c>
      <c r="H30">
        <v>56.3</v>
      </c>
      <c r="I30">
        <v>53.2</v>
      </c>
      <c r="J30">
        <v>55</v>
      </c>
    </row>
    <row r="31" spans="1:10" x14ac:dyDescent="0.55000000000000004">
      <c r="A31" s="1" t="s">
        <v>35</v>
      </c>
      <c r="B31">
        <v>64</v>
      </c>
      <c r="C31">
        <v>72</v>
      </c>
      <c r="D31">
        <v>136</v>
      </c>
      <c r="E31">
        <v>40</v>
      </c>
      <c r="F31">
        <v>46</v>
      </c>
      <c r="G31">
        <v>86</v>
      </c>
      <c r="H31">
        <v>62.5</v>
      </c>
      <c r="I31">
        <v>63.9</v>
      </c>
      <c r="J31">
        <v>63.2</v>
      </c>
    </row>
    <row r="32" spans="1:10" x14ac:dyDescent="0.55000000000000004">
      <c r="A32" s="1" t="s">
        <v>36</v>
      </c>
      <c r="B32">
        <v>45</v>
      </c>
      <c r="C32">
        <v>49</v>
      </c>
      <c r="D32">
        <v>94</v>
      </c>
      <c r="E32">
        <v>22</v>
      </c>
      <c r="F32">
        <v>35</v>
      </c>
      <c r="G32">
        <v>57</v>
      </c>
      <c r="H32">
        <v>48.9</v>
      </c>
      <c r="I32">
        <v>71.400000000000006</v>
      </c>
      <c r="J32">
        <v>60.6</v>
      </c>
    </row>
    <row r="33" spans="1:10" x14ac:dyDescent="0.55000000000000004">
      <c r="A33" s="1" t="s">
        <v>37</v>
      </c>
      <c r="B33">
        <v>52</v>
      </c>
      <c r="C33">
        <v>36</v>
      </c>
      <c r="D33">
        <v>88</v>
      </c>
      <c r="E33">
        <v>32</v>
      </c>
      <c r="F33">
        <v>17</v>
      </c>
      <c r="G33">
        <v>49</v>
      </c>
      <c r="H33">
        <v>61.5</v>
      </c>
      <c r="I33">
        <v>47.2</v>
      </c>
      <c r="J33">
        <v>55.7</v>
      </c>
    </row>
    <row r="34" spans="1:10" x14ac:dyDescent="0.55000000000000004">
      <c r="A34" s="3" t="s">
        <v>12</v>
      </c>
      <c r="B34" s="2">
        <v>290</v>
      </c>
      <c r="C34" s="2">
        <v>252</v>
      </c>
      <c r="D34" s="2">
        <v>542</v>
      </c>
      <c r="E34" s="2">
        <v>168</v>
      </c>
      <c r="F34" s="2">
        <v>152</v>
      </c>
      <c r="G34" s="2">
        <v>320</v>
      </c>
      <c r="H34" s="2">
        <v>57.9</v>
      </c>
      <c r="I34" s="2">
        <v>60.3</v>
      </c>
      <c r="J34" s="2">
        <v>59</v>
      </c>
    </row>
    <row r="35" spans="1:10" x14ac:dyDescent="0.55000000000000004">
      <c r="A35" s="1" t="s">
        <v>38</v>
      </c>
      <c r="B35">
        <v>70</v>
      </c>
      <c r="C35">
        <v>42</v>
      </c>
      <c r="D35">
        <v>112</v>
      </c>
      <c r="E35">
        <v>33</v>
      </c>
      <c r="F35">
        <v>24</v>
      </c>
      <c r="G35">
        <v>57</v>
      </c>
      <c r="H35">
        <v>47.1</v>
      </c>
      <c r="I35">
        <v>57.1</v>
      </c>
      <c r="J35">
        <v>50.9</v>
      </c>
    </row>
    <row r="36" spans="1:10" x14ac:dyDescent="0.55000000000000004">
      <c r="A36" s="1" t="s">
        <v>39</v>
      </c>
      <c r="B36">
        <v>66</v>
      </c>
      <c r="C36">
        <v>50</v>
      </c>
      <c r="D36">
        <v>116</v>
      </c>
      <c r="E36">
        <v>37</v>
      </c>
      <c r="F36">
        <v>30</v>
      </c>
      <c r="G36">
        <v>67</v>
      </c>
      <c r="H36">
        <v>56.1</v>
      </c>
      <c r="I36">
        <v>60</v>
      </c>
      <c r="J36">
        <v>57.8</v>
      </c>
    </row>
    <row r="37" spans="1:10" x14ac:dyDescent="0.55000000000000004">
      <c r="A37" s="1" t="s">
        <v>40</v>
      </c>
      <c r="B37">
        <v>46</v>
      </c>
      <c r="C37">
        <v>47</v>
      </c>
      <c r="D37">
        <v>93</v>
      </c>
      <c r="E37">
        <v>30</v>
      </c>
      <c r="F37">
        <v>31</v>
      </c>
      <c r="G37">
        <v>61</v>
      </c>
      <c r="H37">
        <v>65.2</v>
      </c>
      <c r="I37">
        <v>66</v>
      </c>
      <c r="J37">
        <v>65.599999999999994</v>
      </c>
    </row>
    <row r="38" spans="1:10" x14ac:dyDescent="0.55000000000000004">
      <c r="A38" s="1" t="s">
        <v>41</v>
      </c>
      <c r="B38">
        <v>71</v>
      </c>
      <c r="C38">
        <v>48</v>
      </c>
      <c r="D38">
        <v>119</v>
      </c>
      <c r="E38">
        <v>39</v>
      </c>
      <c r="F38">
        <v>28</v>
      </c>
      <c r="G38">
        <v>67</v>
      </c>
      <c r="H38">
        <v>54.9</v>
      </c>
      <c r="I38">
        <v>58.3</v>
      </c>
      <c r="J38">
        <v>56.3</v>
      </c>
    </row>
    <row r="39" spans="1:10" x14ac:dyDescent="0.55000000000000004">
      <c r="A39" s="1" t="s">
        <v>42</v>
      </c>
      <c r="B39">
        <v>62</v>
      </c>
      <c r="C39">
        <v>63</v>
      </c>
      <c r="D39">
        <v>125</v>
      </c>
      <c r="E39">
        <v>40</v>
      </c>
      <c r="F39">
        <v>37</v>
      </c>
      <c r="G39">
        <v>77</v>
      </c>
      <c r="H39">
        <v>64.5</v>
      </c>
      <c r="I39">
        <v>58.7</v>
      </c>
      <c r="J39">
        <v>61.6</v>
      </c>
    </row>
    <row r="40" spans="1:10" x14ac:dyDescent="0.55000000000000004">
      <c r="A40" s="3" t="s">
        <v>12</v>
      </c>
      <c r="B40" s="2">
        <v>315</v>
      </c>
      <c r="C40" s="2">
        <v>250</v>
      </c>
      <c r="D40" s="2">
        <v>565</v>
      </c>
      <c r="E40" s="2">
        <v>179</v>
      </c>
      <c r="F40" s="2">
        <v>150</v>
      </c>
      <c r="G40" s="2">
        <v>329</v>
      </c>
      <c r="H40" s="2">
        <v>56.8</v>
      </c>
      <c r="I40" s="2">
        <v>60</v>
      </c>
      <c r="J40" s="2">
        <v>58.2</v>
      </c>
    </row>
    <row r="41" spans="1:10" x14ac:dyDescent="0.55000000000000004">
      <c r="A41" s="1" t="s">
        <v>43</v>
      </c>
      <c r="B41">
        <v>61</v>
      </c>
      <c r="C41">
        <v>52</v>
      </c>
      <c r="D41">
        <v>113</v>
      </c>
      <c r="E41">
        <v>40</v>
      </c>
      <c r="F41">
        <v>39</v>
      </c>
      <c r="G41">
        <v>79</v>
      </c>
      <c r="H41">
        <v>65.599999999999994</v>
      </c>
      <c r="I41">
        <v>75</v>
      </c>
      <c r="J41">
        <v>69.900000000000006</v>
      </c>
    </row>
    <row r="42" spans="1:10" x14ac:dyDescent="0.55000000000000004">
      <c r="A42" s="1" t="s">
        <v>44</v>
      </c>
      <c r="B42">
        <v>67</v>
      </c>
      <c r="C42">
        <v>50</v>
      </c>
      <c r="D42">
        <v>117</v>
      </c>
      <c r="E42">
        <v>36</v>
      </c>
      <c r="F42">
        <v>33</v>
      </c>
      <c r="G42">
        <v>69</v>
      </c>
      <c r="H42">
        <v>53.7</v>
      </c>
      <c r="I42">
        <v>66</v>
      </c>
      <c r="J42">
        <v>59</v>
      </c>
    </row>
    <row r="43" spans="1:10" x14ac:dyDescent="0.55000000000000004">
      <c r="A43" s="1" t="s">
        <v>45</v>
      </c>
      <c r="B43">
        <v>72</v>
      </c>
      <c r="C43">
        <v>55</v>
      </c>
      <c r="D43">
        <v>127</v>
      </c>
      <c r="E43">
        <v>36</v>
      </c>
      <c r="F43">
        <v>37</v>
      </c>
      <c r="G43">
        <v>73</v>
      </c>
      <c r="H43">
        <v>50</v>
      </c>
      <c r="I43">
        <v>67.3</v>
      </c>
      <c r="J43">
        <v>57.5</v>
      </c>
    </row>
    <row r="44" spans="1:10" x14ac:dyDescent="0.55000000000000004">
      <c r="A44" s="1" t="s">
        <v>46</v>
      </c>
      <c r="B44">
        <v>51</v>
      </c>
      <c r="C44">
        <v>55</v>
      </c>
      <c r="D44">
        <v>106</v>
      </c>
      <c r="E44">
        <v>32</v>
      </c>
      <c r="F44">
        <v>28</v>
      </c>
      <c r="G44">
        <v>60</v>
      </c>
      <c r="H44">
        <v>62.7</v>
      </c>
      <c r="I44">
        <v>50.9</v>
      </c>
      <c r="J44">
        <v>56.6</v>
      </c>
    </row>
    <row r="45" spans="1:10" x14ac:dyDescent="0.55000000000000004">
      <c r="A45" s="1" t="s">
        <v>47</v>
      </c>
      <c r="B45">
        <v>69</v>
      </c>
      <c r="C45">
        <v>45</v>
      </c>
      <c r="D45">
        <v>114</v>
      </c>
      <c r="E45">
        <v>45</v>
      </c>
      <c r="F45">
        <v>29</v>
      </c>
      <c r="G45">
        <v>74</v>
      </c>
      <c r="H45">
        <v>65.2</v>
      </c>
      <c r="I45">
        <v>64.400000000000006</v>
      </c>
      <c r="J45">
        <v>64.900000000000006</v>
      </c>
    </row>
    <row r="46" spans="1:10" x14ac:dyDescent="0.55000000000000004">
      <c r="A46" s="3" t="s">
        <v>12</v>
      </c>
      <c r="B46" s="2">
        <v>320</v>
      </c>
      <c r="C46" s="2">
        <v>257</v>
      </c>
      <c r="D46" s="2">
        <v>577</v>
      </c>
      <c r="E46" s="2">
        <v>189</v>
      </c>
      <c r="F46" s="2">
        <v>166</v>
      </c>
      <c r="G46" s="2">
        <v>355</v>
      </c>
      <c r="H46" s="2">
        <v>59.1</v>
      </c>
      <c r="I46" s="2">
        <v>64.599999999999994</v>
      </c>
      <c r="J46" s="2">
        <v>61.5</v>
      </c>
    </row>
    <row r="47" spans="1:10" x14ac:dyDescent="0.55000000000000004">
      <c r="A47" s="1" t="s">
        <v>48</v>
      </c>
      <c r="B47">
        <v>57</v>
      </c>
      <c r="C47">
        <v>54</v>
      </c>
      <c r="D47">
        <v>111</v>
      </c>
      <c r="E47">
        <v>36</v>
      </c>
      <c r="F47">
        <v>43</v>
      </c>
      <c r="G47">
        <v>79</v>
      </c>
      <c r="H47">
        <v>63.2</v>
      </c>
      <c r="I47">
        <v>79.599999999999994</v>
      </c>
      <c r="J47">
        <v>71.2</v>
      </c>
    </row>
    <row r="48" spans="1:10" x14ac:dyDescent="0.55000000000000004">
      <c r="A48" s="1" t="s">
        <v>49</v>
      </c>
      <c r="B48">
        <v>53</v>
      </c>
      <c r="C48">
        <v>55</v>
      </c>
      <c r="D48">
        <v>108</v>
      </c>
      <c r="E48">
        <v>39</v>
      </c>
      <c r="F48">
        <v>32</v>
      </c>
      <c r="G48">
        <v>71</v>
      </c>
      <c r="H48">
        <v>73.599999999999994</v>
      </c>
      <c r="I48">
        <v>58.2</v>
      </c>
      <c r="J48">
        <v>65.7</v>
      </c>
    </row>
    <row r="49" spans="1:10" x14ac:dyDescent="0.55000000000000004">
      <c r="A49" s="1" t="s">
        <v>50</v>
      </c>
      <c r="B49">
        <v>53</v>
      </c>
      <c r="C49">
        <v>62</v>
      </c>
      <c r="D49">
        <v>115</v>
      </c>
      <c r="E49">
        <v>36</v>
      </c>
      <c r="F49">
        <v>47</v>
      </c>
      <c r="G49">
        <v>83</v>
      </c>
      <c r="H49">
        <v>67.900000000000006</v>
      </c>
      <c r="I49">
        <v>75.8</v>
      </c>
      <c r="J49">
        <v>72.2</v>
      </c>
    </row>
    <row r="50" spans="1:10" x14ac:dyDescent="0.55000000000000004">
      <c r="A50" s="1" t="s">
        <v>51</v>
      </c>
      <c r="B50">
        <v>46</v>
      </c>
      <c r="C50">
        <v>45</v>
      </c>
      <c r="D50">
        <v>91</v>
      </c>
      <c r="E50">
        <v>32</v>
      </c>
      <c r="F50">
        <v>30</v>
      </c>
      <c r="G50">
        <v>62</v>
      </c>
      <c r="H50">
        <v>69.599999999999994</v>
      </c>
      <c r="I50">
        <v>66.7</v>
      </c>
      <c r="J50">
        <v>68.099999999999994</v>
      </c>
    </row>
    <row r="51" spans="1:10" x14ac:dyDescent="0.55000000000000004">
      <c r="A51" s="1" t="s">
        <v>52</v>
      </c>
      <c r="B51">
        <v>48</v>
      </c>
      <c r="C51">
        <v>42</v>
      </c>
      <c r="D51">
        <v>90</v>
      </c>
      <c r="E51">
        <v>30</v>
      </c>
      <c r="F51">
        <v>26</v>
      </c>
      <c r="G51">
        <v>56</v>
      </c>
      <c r="H51">
        <v>62.5</v>
      </c>
      <c r="I51">
        <v>61.9</v>
      </c>
      <c r="J51">
        <v>62.2</v>
      </c>
    </row>
    <row r="52" spans="1:10" x14ac:dyDescent="0.55000000000000004">
      <c r="A52" s="3" t="s">
        <v>12</v>
      </c>
      <c r="B52" s="2">
        <v>257</v>
      </c>
      <c r="C52" s="2">
        <v>258</v>
      </c>
      <c r="D52" s="2">
        <v>515</v>
      </c>
      <c r="E52" s="2">
        <v>173</v>
      </c>
      <c r="F52" s="2">
        <v>178</v>
      </c>
      <c r="G52" s="2">
        <v>351</v>
      </c>
      <c r="H52" s="2">
        <v>67.3</v>
      </c>
      <c r="I52" s="2">
        <v>69</v>
      </c>
      <c r="J52" s="2">
        <v>68.2</v>
      </c>
    </row>
    <row r="53" spans="1:10" x14ac:dyDescent="0.55000000000000004">
      <c r="A53" s="1" t="s">
        <v>53</v>
      </c>
      <c r="B53">
        <v>48</v>
      </c>
      <c r="C53">
        <v>36</v>
      </c>
      <c r="D53">
        <v>84</v>
      </c>
      <c r="E53">
        <v>28</v>
      </c>
      <c r="F53">
        <v>27</v>
      </c>
      <c r="G53">
        <v>55</v>
      </c>
      <c r="H53">
        <v>58.3</v>
      </c>
      <c r="I53">
        <v>75</v>
      </c>
      <c r="J53">
        <v>65.5</v>
      </c>
    </row>
    <row r="54" spans="1:10" x14ac:dyDescent="0.55000000000000004">
      <c r="A54" s="1" t="s">
        <v>54</v>
      </c>
      <c r="B54">
        <v>57</v>
      </c>
      <c r="C54">
        <v>48</v>
      </c>
      <c r="D54">
        <v>105</v>
      </c>
      <c r="E54">
        <v>37</v>
      </c>
      <c r="F54">
        <v>30</v>
      </c>
      <c r="G54">
        <v>67</v>
      </c>
      <c r="H54">
        <v>64.900000000000006</v>
      </c>
      <c r="I54">
        <v>62.5</v>
      </c>
      <c r="J54">
        <v>63.8</v>
      </c>
    </row>
    <row r="55" spans="1:10" x14ac:dyDescent="0.55000000000000004">
      <c r="A55" s="1" t="s">
        <v>55</v>
      </c>
      <c r="B55">
        <v>46</v>
      </c>
      <c r="C55">
        <v>51</v>
      </c>
      <c r="D55">
        <v>97</v>
      </c>
      <c r="E55">
        <v>30</v>
      </c>
      <c r="F55">
        <v>33</v>
      </c>
      <c r="G55">
        <v>63</v>
      </c>
      <c r="H55">
        <v>65.2</v>
      </c>
      <c r="I55">
        <v>64.7</v>
      </c>
      <c r="J55">
        <v>64.900000000000006</v>
      </c>
    </row>
    <row r="56" spans="1:10" x14ac:dyDescent="0.55000000000000004">
      <c r="A56" s="1" t="s">
        <v>56</v>
      </c>
      <c r="B56">
        <v>31</v>
      </c>
      <c r="C56">
        <v>37</v>
      </c>
      <c r="D56">
        <v>68</v>
      </c>
      <c r="E56">
        <v>21</v>
      </c>
      <c r="F56">
        <v>24</v>
      </c>
      <c r="G56">
        <v>45</v>
      </c>
      <c r="H56">
        <v>67.7</v>
      </c>
      <c r="I56">
        <v>64.900000000000006</v>
      </c>
      <c r="J56">
        <v>66.2</v>
      </c>
    </row>
    <row r="57" spans="1:10" x14ac:dyDescent="0.55000000000000004">
      <c r="A57" s="1" t="s">
        <v>57</v>
      </c>
      <c r="B57">
        <v>38</v>
      </c>
      <c r="C57">
        <v>30</v>
      </c>
      <c r="D57">
        <v>68</v>
      </c>
      <c r="E57">
        <v>25</v>
      </c>
      <c r="F57">
        <v>21</v>
      </c>
      <c r="G57">
        <v>46</v>
      </c>
      <c r="H57">
        <v>65.8</v>
      </c>
      <c r="I57">
        <v>70</v>
      </c>
      <c r="J57">
        <v>67.599999999999994</v>
      </c>
    </row>
    <row r="58" spans="1:10" x14ac:dyDescent="0.55000000000000004">
      <c r="A58" s="3" t="s">
        <v>12</v>
      </c>
      <c r="B58" s="2">
        <v>220</v>
      </c>
      <c r="C58" s="2">
        <v>202</v>
      </c>
      <c r="D58" s="2">
        <v>422</v>
      </c>
      <c r="E58" s="2">
        <v>141</v>
      </c>
      <c r="F58" s="2">
        <v>135</v>
      </c>
      <c r="G58" s="2">
        <v>276</v>
      </c>
      <c r="H58" s="2">
        <v>64.099999999999994</v>
      </c>
      <c r="I58" s="2">
        <v>66.8</v>
      </c>
      <c r="J58" s="2">
        <v>65.400000000000006</v>
      </c>
    </row>
    <row r="59" spans="1:10" x14ac:dyDescent="0.55000000000000004">
      <c r="A59" s="1" t="s">
        <v>58</v>
      </c>
      <c r="B59">
        <v>39</v>
      </c>
      <c r="C59">
        <v>39</v>
      </c>
      <c r="D59">
        <v>78</v>
      </c>
      <c r="E59">
        <v>31</v>
      </c>
      <c r="F59">
        <v>23</v>
      </c>
      <c r="G59">
        <v>54</v>
      </c>
      <c r="H59">
        <v>79.5</v>
      </c>
      <c r="I59">
        <v>59</v>
      </c>
      <c r="J59">
        <v>69.2</v>
      </c>
    </row>
    <row r="60" spans="1:10" x14ac:dyDescent="0.55000000000000004">
      <c r="A60" s="1" t="s">
        <v>59</v>
      </c>
      <c r="B60">
        <v>53</v>
      </c>
      <c r="C60">
        <v>55</v>
      </c>
      <c r="D60">
        <v>108</v>
      </c>
      <c r="E60">
        <v>38</v>
      </c>
      <c r="F60">
        <v>33</v>
      </c>
      <c r="G60">
        <v>71</v>
      </c>
      <c r="H60">
        <v>71.7</v>
      </c>
      <c r="I60">
        <v>60</v>
      </c>
      <c r="J60">
        <v>65.7</v>
      </c>
    </row>
    <row r="61" spans="1:10" x14ac:dyDescent="0.55000000000000004">
      <c r="A61" s="1" t="s">
        <v>60</v>
      </c>
      <c r="B61">
        <v>32</v>
      </c>
      <c r="C61">
        <v>31</v>
      </c>
      <c r="D61">
        <v>63</v>
      </c>
      <c r="E61">
        <v>25</v>
      </c>
      <c r="F61">
        <v>26</v>
      </c>
      <c r="G61">
        <v>51</v>
      </c>
      <c r="H61">
        <v>78.099999999999994</v>
      </c>
      <c r="I61">
        <v>83.9</v>
      </c>
      <c r="J61">
        <v>81</v>
      </c>
    </row>
    <row r="62" spans="1:10" x14ac:dyDescent="0.55000000000000004">
      <c r="A62" s="1" t="s">
        <v>61</v>
      </c>
      <c r="B62">
        <v>44</v>
      </c>
      <c r="C62">
        <v>31</v>
      </c>
      <c r="D62">
        <v>75</v>
      </c>
      <c r="E62">
        <v>32</v>
      </c>
      <c r="F62">
        <v>21</v>
      </c>
      <c r="G62">
        <v>53</v>
      </c>
      <c r="H62">
        <v>72.7</v>
      </c>
      <c r="I62">
        <v>67.7</v>
      </c>
      <c r="J62">
        <v>70.7</v>
      </c>
    </row>
    <row r="63" spans="1:10" x14ac:dyDescent="0.55000000000000004">
      <c r="A63" s="1" t="s">
        <v>62</v>
      </c>
      <c r="B63">
        <v>39</v>
      </c>
      <c r="C63">
        <v>29</v>
      </c>
      <c r="D63">
        <v>68</v>
      </c>
      <c r="E63">
        <v>27</v>
      </c>
      <c r="F63">
        <v>26</v>
      </c>
      <c r="G63">
        <v>53</v>
      </c>
      <c r="H63">
        <v>69.2</v>
      </c>
      <c r="I63">
        <v>89.7</v>
      </c>
      <c r="J63">
        <v>77.900000000000006</v>
      </c>
    </row>
    <row r="64" spans="1:10" x14ac:dyDescent="0.55000000000000004">
      <c r="A64" s="3" t="s">
        <v>12</v>
      </c>
      <c r="B64" s="2">
        <v>207</v>
      </c>
      <c r="C64" s="2">
        <v>185</v>
      </c>
      <c r="D64" s="2">
        <v>392</v>
      </c>
      <c r="E64" s="2">
        <v>153</v>
      </c>
      <c r="F64" s="2">
        <v>129</v>
      </c>
      <c r="G64" s="2">
        <v>282</v>
      </c>
      <c r="H64" s="2">
        <v>73.900000000000006</v>
      </c>
      <c r="I64" s="2">
        <v>69.7</v>
      </c>
      <c r="J64" s="2">
        <v>71.900000000000006</v>
      </c>
    </row>
    <row r="65" spans="1:10" x14ac:dyDescent="0.55000000000000004">
      <c r="A65" s="1" t="s">
        <v>63</v>
      </c>
      <c r="B65">
        <v>29</v>
      </c>
      <c r="C65">
        <v>35</v>
      </c>
      <c r="D65">
        <v>64</v>
      </c>
      <c r="E65">
        <v>20</v>
      </c>
      <c r="F65">
        <v>24</v>
      </c>
      <c r="G65">
        <v>44</v>
      </c>
      <c r="H65">
        <v>69</v>
      </c>
      <c r="I65">
        <v>68.599999999999994</v>
      </c>
      <c r="J65">
        <v>68.8</v>
      </c>
    </row>
    <row r="66" spans="1:10" x14ac:dyDescent="0.55000000000000004">
      <c r="A66" s="1" t="s">
        <v>64</v>
      </c>
      <c r="B66">
        <v>39</v>
      </c>
      <c r="C66">
        <v>44</v>
      </c>
      <c r="D66">
        <v>83</v>
      </c>
      <c r="E66">
        <v>29</v>
      </c>
      <c r="F66">
        <v>31</v>
      </c>
      <c r="G66">
        <v>60</v>
      </c>
      <c r="H66">
        <v>74.400000000000006</v>
      </c>
      <c r="I66">
        <v>70.5</v>
      </c>
      <c r="J66">
        <v>72.3</v>
      </c>
    </row>
    <row r="67" spans="1:10" x14ac:dyDescent="0.55000000000000004">
      <c r="A67" s="1" t="s">
        <v>65</v>
      </c>
      <c r="B67">
        <v>37</v>
      </c>
      <c r="C67">
        <v>47</v>
      </c>
      <c r="D67">
        <v>84</v>
      </c>
      <c r="E67">
        <v>26</v>
      </c>
      <c r="F67">
        <v>27</v>
      </c>
      <c r="G67">
        <v>53</v>
      </c>
      <c r="H67">
        <v>70.3</v>
      </c>
      <c r="I67">
        <v>57.4</v>
      </c>
      <c r="J67">
        <v>63.1</v>
      </c>
    </row>
    <row r="68" spans="1:10" x14ac:dyDescent="0.55000000000000004">
      <c r="A68" s="1" t="s">
        <v>66</v>
      </c>
      <c r="B68">
        <v>35</v>
      </c>
      <c r="C68">
        <v>46</v>
      </c>
      <c r="D68">
        <v>81</v>
      </c>
      <c r="E68">
        <v>23</v>
      </c>
      <c r="F68">
        <v>29</v>
      </c>
      <c r="G68">
        <v>52</v>
      </c>
      <c r="H68">
        <v>65.7</v>
      </c>
      <c r="I68">
        <v>63</v>
      </c>
      <c r="J68">
        <v>64.2</v>
      </c>
    </row>
    <row r="69" spans="1:10" x14ac:dyDescent="0.55000000000000004">
      <c r="A69" s="1" t="s">
        <v>67</v>
      </c>
      <c r="B69">
        <v>44</v>
      </c>
      <c r="C69">
        <v>47</v>
      </c>
      <c r="D69">
        <v>91</v>
      </c>
      <c r="E69">
        <v>29</v>
      </c>
      <c r="F69">
        <v>34</v>
      </c>
      <c r="G69">
        <v>63</v>
      </c>
      <c r="H69">
        <v>65.900000000000006</v>
      </c>
      <c r="I69">
        <v>72.3</v>
      </c>
      <c r="J69">
        <v>69.2</v>
      </c>
    </row>
    <row r="70" spans="1:10" x14ac:dyDescent="0.55000000000000004">
      <c r="A70" s="3" t="s">
        <v>12</v>
      </c>
      <c r="B70" s="2">
        <v>184</v>
      </c>
      <c r="C70" s="2">
        <v>219</v>
      </c>
      <c r="D70" s="2">
        <v>403</v>
      </c>
      <c r="E70" s="2">
        <v>127</v>
      </c>
      <c r="F70" s="2">
        <v>145</v>
      </c>
      <c r="G70" s="2">
        <v>272</v>
      </c>
      <c r="H70" s="2">
        <v>69</v>
      </c>
      <c r="I70" s="2">
        <v>66.2</v>
      </c>
      <c r="J70" s="2">
        <v>67.5</v>
      </c>
    </row>
    <row r="71" spans="1:10" x14ac:dyDescent="0.55000000000000004">
      <c r="A71" s="1" t="s">
        <v>68</v>
      </c>
      <c r="B71">
        <v>47</v>
      </c>
      <c r="C71">
        <v>52</v>
      </c>
      <c r="D71">
        <v>99</v>
      </c>
      <c r="E71">
        <v>34</v>
      </c>
      <c r="F71">
        <v>25</v>
      </c>
      <c r="G71">
        <v>59</v>
      </c>
      <c r="H71">
        <v>72.3</v>
      </c>
      <c r="I71">
        <v>48.1</v>
      </c>
      <c r="J71">
        <v>59.6</v>
      </c>
    </row>
    <row r="72" spans="1:10" x14ac:dyDescent="0.55000000000000004">
      <c r="A72" s="1" t="s">
        <v>69</v>
      </c>
      <c r="B72">
        <v>49</v>
      </c>
      <c r="C72">
        <v>31</v>
      </c>
      <c r="D72">
        <v>80</v>
      </c>
      <c r="E72">
        <v>37</v>
      </c>
      <c r="F72">
        <v>18</v>
      </c>
      <c r="G72">
        <v>55</v>
      </c>
      <c r="H72">
        <v>75.5</v>
      </c>
      <c r="I72">
        <v>58.1</v>
      </c>
      <c r="J72">
        <v>68.8</v>
      </c>
    </row>
    <row r="73" spans="1:10" x14ac:dyDescent="0.55000000000000004">
      <c r="A73" s="1" t="s">
        <v>70</v>
      </c>
      <c r="B73">
        <v>43</v>
      </c>
      <c r="C73">
        <v>64</v>
      </c>
      <c r="D73">
        <v>107</v>
      </c>
      <c r="E73">
        <v>34</v>
      </c>
      <c r="F73">
        <v>45</v>
      </c>
      <c r="G73">
        <v>79</v>
      </c>
      <c r="H73">
        <v>79.099999999999994</v>
      </c>
      <c r="I73">
        <v>70.3</v>
      </c>
      <c r="J73">
        <v>73.8</v>
      </c>
    </row>
    <row r="74" spans="1:10" x14ac:dyDescent="0.55000000000000004">
      <c r="A74" s="1" t="s">
        <v>71</v>
      </c>
      <c r="B74">
        <v>31</v>
      </c>
      <c r="C74">
        <v>31</v>
      </c>
      <c r="D74">
        <v>62</v>
      </c>
      <c r="E74">
        <v>19</v>
      </c>
      <c r="F74">
        <v>22</v>
      </c>
      <c r="G74">
        <v>41</v>
      </c>
      <c r="H74">
        <v>61.3</v>
      </c>
      <c r="I74">
        <v>71</v>
      </c>
      <c r="J74">
        <v>66.099999999999994</v>
      </c>
    </row>
    <row r="75" spans="1:10" x14ac:dyDescent="0.55000000000000004">
      <c r="A75" s="1" t="s">
        <v>72</v>
      </c>
      <c r="B75">
        <v>15</v>
      </c>
      <c r="C75">
        <v>32</v>
      </c>
      <c r="D75">
        <v>47</v>
      </c>
      <c r="E75">
        <v>10</v>
      </c>
      <c r="F75">
        <v>22</v>
      </c>
      <c r="G75">
        <v>32</v>
      </c>
      <c r="H75">
        <v>66.7</v>
      </c>
      <c r="I75">
        <v>68.8</v>
      </c>
      <c r="J75">
        <v>68.099999999999994</v>
      </c>
    </row>
    <row r="76" spans="1:10" x14ac:dyDescent="0.55000000000000004">
      <c r="A76" s="3" t="s">
        <v>12</v>
      </c>
      <c r="B76" s="2">
        <v>185</v>
      </c>
      <c r="C76" s="2">
        <v>210</v>
      </c>
      <c r="D76" s="2">
        <v>395</v>
      </c>
      <c r="E76" s="2">
        <v>134</v>
      </c>
      <c r="F76" s="2">
        <v>132</v>
      </c>
      <c r="G76" s="2">
        <v>266</v>
      </c>
      <c r="H76" s="2">
        <v>72.400000000000006</v>
      </c>
      <c r="I76" s="2">
        <v>62.9</v>
      </c>
      <c r="J76" s="2">
        <v>67.3</v>
      </c>
    </row>
    <row r="77" spans="1:10" x14ac:dyDescent="0.55000000000000004">
      <c r="A77" s="1" t="s">
        <v>73</v>
      </c>
      <c r="B77">
        <v>32</v>
      </c>
      <c r="C77">
        <v>35</v>
      </c>
      <c r="D77">
        <v>67</v>
      </c>
      <c r="E77">
        <v>20</v>
      </c>
      <c r="F77">
        <v>23</v>
      </c>
      <c r="G77">
        <v>43</v>
      </c>
      <c r="H77">
        <v>62.5</v>
      </c>
      <c r="I77">
        <v>65.7</v>
      </c>
      <c r="J77">
        <v>64.2</v>
      </c>
    </row>
    <row r="78" spans="1:10" x14ac:dyDescent="0.55000000000000004">
      <c r="A78" s="1" t="s">
        <v>74</v>
      </c>
      <c r="B78">
        <v>31</v>
      </c>
      <c r="C78">
        <v>37</v>
      </c>
      <c r="D78">
        <v>68</v>
      </c>
      <c r="E78">
        <v>14</v>
      </c>
      <c r="F78">
        <v>22</v>
      </c>
      <c r="G78">
        <v>36</v>
      </c>
      <c r="H78">
        <v>45.2</v>
      </c>
      <c r="I78">
        <v>59.5</v>
      </c>
      <c r="J78">
        <v>52.9</v>
      </c>
    </row>
    <row r="79" spans="1:10" x14ac:dyDescent="0.55000000000000004">
      <c r="A79" s="1" t="s">
        <v>75</v>
      </c>
      <c r="B79">
        <v>33</v>
      </c>
      <c r="C79">
        <v>36</v>
      </c>
      <c r="D79">
        <v>69</v>
      </c>
      <c r="E79">
        <v>27</v>
      </c>
      <c r="F79">
        <v>23</v>
      </c>
      <c r="G79">
        <v>50</v>
      </c>
      <c r="H79">
        <v>81.8</v>
      </c>
      <c r="I79">
        <v>63.9</v>
      </c>
      <c r="J79">
        <v>72.5</v>
      </c>
    </row>
    <row r="80" spans="1:10" x14ac:dyDescent="0.55000000000000004">
      <c r="A80" s="1" t="s">
        <v>76</v>
      </c>
      <c r="B80">
        <v>31</v>
      </c>
      <c r="C80">
        <v>52</v>
      </c>
      <c r="D80">
        <v>83</v>
      </c>
      <c r="E80">
        <v>18</v>
      </c>
      <c r="F80">
        <v>28</v>
      </c>
      <c r="G80">
        <v>46</v>
      </c>
      <c r="H80">
        <v>58.1</v>
      </c>
      <c r="I80">
        <v>53.8</v>
      </c>
      <c r="J80">
        <v>55.4</v>
      </c>
    </row>
    <row r="81" spans="1:10" x14ac:dyDescent="0.55000000000000004">
      <c r="A81" s="1" t="s">
        <v>77</v>
      </c>
      <c r="B81">
        <v>31</v>
      </c>
      <c r="C81">
        <v>37</v>
      </c>
      <c r="D81">
        <v>68</v>
      </c>
      <c r="E81">
        <v>19</v>
      </c>
      <c r="F81">
        <v>18</v>
      </c>
      <c r="G81">
        <v>37</v>
      </c>
      <c r="H81">
        <v>61.3</v>
      </c>
      <c r="I81">
        <v>48.6</v>
      </c>
      <c r="J81">
        <v>54.4</v>
      </c>
    </row>
    <row r="82" spans="1:10" x14ac:dyDescent="0.55000000000000004">
      <c r="A82" s="3" t="s">
        <v>12</v>
      </c>
      <c r="B82" s="2">
        <v>158</v>
      </c>
      <c r="C82" s="2">
        <v>197</v>
      </c>
      <c r="D82" s="2">
        <v>355</v>
      </c>
      <c r="E82" s="2">
        <v>98</v>
      </c>
      <c r="F82" s="2">
        <v>114</v>
      </c>
      <c r="G82" s="2">
        <v>212</v>
      </c>
      <c r="H82" s="2">
        <v>62</v>
      </c>
      <c r="I82" s="2">
        <v>57.9</v>
      </c>
      <c r="J82" s="2">
        <v>59.7</v>
      </c>
    </row>
    <row r="83" spans="1:10" x14ac:dyDescent="0.55000000000000004">
      <c r="A83" s="1" t="s">
        <v>78</v>
      </c>
      <c r="B83">
        <v>23</v>
      </c>
      <c r="C83">
        <v>31</v>
      </c>
      <c r="D83">
        <v>54</v>
      </c>
      <c r="E83">
        <v>17</v>
      </c>
      <c r="F83">
        <v>14</v>
      </c>
      <c r="G83">
        <v>31</v>
      </c>
      <c r="H83">
        <v>73.900000000000006</v>
      </c>
      <c r="I83">
        <v>45.2</v>
      </c>
      <c r="J83">
        <v>57.4</v>
      </c>
    </row>
    <row r="84" spans="1:10" x14ac:dyDescent="0.55000000000000004">
      <c r="A84" s="1" t="s">
        <v>79</v>
      </c>
      <c r="B84">
        <v>23</v>
      </c>
      <c r="C84">
        <v>32</v>
      </c>
      <c r="D84">
        <v>55</v>
      </c>
      <c r="E84">
        <v>11</v>
      </c>
      <c r="F84">
        <v>15</v>
      </c>
      <c r="G84">
        <v>26</v>
      </c>
      <c r="H84">
        <v>47.8</v>
      </c>
      <c r="I84">
        <v>46.9</v>
      </c>
      <c r="J84">
        <v>47.3</v>
      </c>
    </row>
    <row r="85" spans="1:10" x14ac:dyDescent="0.55000000000000004">
      <c r="A85" s="1" t="s">
        <v>80</v>
      </c>
      <c r="B85">
        <v>16</v>
      </c>
      <c r="C85">
        <v>38</v>
      </c>
      <c r="D85">
        <v>54</v>
      </c>
      <c r="E85">
        <v>8</v>
      </c>
      <c r="F85">
        <v>17</v>
      </c>
      <c r="G85">
        <v>25</v>
      </c>
      <c r="H85">
        <v>50</v>
      </c>
      <c r="I85">
        <v>44.7</v>
      </c>
      <c r="J85">
        <v>46.3</v>
      </c>
    </row>
    <row r="86" spans="1:10" x14ac:dyDescent="0.55000000000000004">
      <c r="A86" s="1" t="s">
        <v>81</v>
      </c>
      <c r="B86">
        <v>13</v>
      </c>
      <c r="C86">
        <v>23</v>
      </c>
      <c r="D86">
        <v>36</v>
      </c>
      <c r="E86">
        <v>6</v>
      </c>
      <c r="F86">
        <v>6</v>
      </c>
      <c r="G86">
        <v>12</v>
      </c>
      <c r="H86">
        <v>46.2</v>
      </c>
      <c r="I86">
        <v>26.1</v>
      </c>
      <c r="J86">
        <v>33.299999999999997</v>
      </c>
    </row>
    <row r="87" spans="1:10" x14ac:dyDescent="0.55000000000000004">
      <c r="A87" s="1" t="s">
        <v>82</v>
      </c>
      <c r="B87">
        <v>15</v>
      </c>
      <c r="C87">
        <v>24</v>
      </c>
      <c r="D87">
        <v>39</v>
      </c>
      <c r="E87">
        <v>6</v>
      </c>
      <c r="F87">
        <v>8</v>
      </c>
      <c r="G87">
        <v>14</v>
      </c>
      <c r="H87">
        <v>40</v>
      </c>
      <c r="I87">
        <v>33.299999999999997</v>
      </c>
      <c r="J87">
        <v>35.9</v>
      </c>
    </row>
    <row r="88" spans="1:10" x14ac:dyDescent="0.55000000000000004">
      <c r="A88" s="3" t="s">
        <v>12</v>
      </c>
      <c r="B88" s="2">
        <v>90</v>
      </c>
      <c r="C88" s="2">
        <v>148</v>
      </c>
      <c r="D88" s="2">
        <v>238</v>
      </c>
      <c r="E88" s="2">
        <v>48</v>
      </c>
      <c r="F88" s="2">
        <v>60</v>
      </c>
      <c r="G88" s="2">
        <v>108</v>
      </c>
      <c r="H88" s="2">
        <v>53.3</v>
      </c>
      <c r="I88" s="2">
        <v>40.5</v>
      </c>
      <c r="J88" s="2">
        <v>45.4</v>
      </c>
    </row>
    <row r="89" spans="1:10" x14ac:dyDescent="0.55000000000000004">
      <c r="A89" s="1" t="s">
        <v>83</v>
      </c>
      <c r="B89">
        <v>8</v>
      </c>
      <c r="C89">
        <v>19</v>
      </c>
      <c r="D89">
        <v>27</v>
      </c>
      <c r="E89">
        <v>7</v>
      </c>
      <c r="F89">
        <v>8</v>
      </c>
      <c r="G89">
        <v>15</v>
      </c>
      <c r="H89">
        <v>87.5</v>
      </c>
      <c r="I89">
        <v>42.1</v>
      </c>
      <c r="J89">
        <v>55.6</v>
      </c>
    </row>
    <row r="90" spans="1:10" x14ac:dyDescent="0.55000000000000004">
      <c r="A90" s="1" t="s">
        <v>84</v>
      </c>
      <c r="B90">
        <v>4</v>
      </c>
      <c r="C90">
        <v>14</v>
      </c>
      <c r="D90">
        <v>18</v>
      </c>
      <c r="E90">
        <v>2</v>
      </c>
      <c r="F90">
        <v>4</v>
      </c>
      <c r="G90">
        <v>6</v>
      </c>
      <c r="H90">
        <v>50</v>
      </c>
      <c r="I90">
        <v>28.6</v>
      </c>
      <c r="J90">
        <v>33.299999999999997</v>
      </c>
    </row>
    <row r="91" spans="1:10" x14ac:dyDescent="0.55000000000000004">
      <c r="A91" s="1" t="s">
        <v>85</v>
      </c>
      <c r="B91">
        <v>8</v>
      </c>
      <c r="C91">
        <v>19</v>
      </c>
      <c r="D91">
        <v>27</v>
      </c>
      <c r="E91">
        <v>5</v>
      </c>
      <c r="F91">
        <v>2</v>
      </c>
      <c r="G91">
        <v>7</v>
      </c>
      <c r="H91">
        <v>62.5</v>
      </c>
      <c r="I91">
        <v>10.5</v>
      </c>
      <c r="J91">
        <v>25.9</v>
      </c>
    </row>
    <row r="92" spans="1:10" x14ac:dyDescent="0.55000000000000004">
      <c r="A92" s="1" t="s">
        <v>86</v>
      </c>
      <c r="B92">
        <v>6</v>
      </c>
      <c r="C92">
        <v>14</v>
      </c>
      <c r="D92">
        <v>20</v>
      </c>
      <c r="E92">
        <v>2</v>
      </c>
      <c r="F92">
        <v>4</v>
      </c>
      <c r="G92">
        <v>6</v>
      </c>
      <c r="H92">
        <v>33.299999999999997</v>
      </c>
      <c r="I92">
        <v>28.6</v>
      </c>
      <c r="J92">
        <v>30</v>
      </c>
    </row>
    <row r="93" spans="1:10" x14ac:dyDescent="0.55000000000000004">
      <c r="A93" s="1" t="s">
        <v>87</v>
      </c>
      <c r="B93">
        <v>2</v>
      </c>
      <c r="C93">
        <v>7</v>
      </c>
      <c r="D93">
        <v>9</v>
      </c>
      <c r="E93">
        <v>1</v>
      </c>
      <c r="F93">
        <v>1</v>
      </c>
      <c r="G93">
        <v>2</v>
      </c>
      <c r="H93">
        <v>50</v>
      </c>
      <c r="I93">
        <v>14.3</v>
      </c>
      <c r="J93">
        <v>22.2</v>
      </c>
    </row>
    <row r="94" spans="1:10" x14ac:dyDescent="0.55000000000000004">
      <c r="A94" s="3" t="s">
        <v>12</v>
      </c>
      <c r="B94" s="2">
        <v>28</v>
      </c>
      <c r="C94" s="2">
        <v>73</v>
      </c>
      <c r="D94" s="2">
        <v>101</v>
      </c>
      <c r="E94" s="2">
        <v>17</v>
      </c>
      <c r="F94" s="2">
        <v>19</v>
      </c>
      <c r="G94" s="2">
        <v>36</v>
      </c>
      <c r="H94" s="2">
        <v>60.7</v>
      </c>
      <c r="I94" s="2">
        <v>26</v>
      </c>
      <c r="J94" s="2">
        <v>35.6</v>
      </c>
    </row>
    <row r="95" spans="1:10" x14ac:dyDescent="0.55000000000000004">
      <c r="A95" s="1" t="s">
        <v>88</v>
      </c>
      <c r="B95">
        <v>1</v>
      </c>
      <c r="C95">
        <v>12</v>
      </c>
      <c r="D95">
        <v>13</v>
      </c>
      <c r="E95">
        <v>1</v>
      </c>
      <c r="F95">
        <v>1</v>
      </c>
      <c r="G95">
        <v>2</v>
      </c>
      <c r="H95">
        <v>100</v>
      </c>
      <c r="I95">
        <v>8.3000000000000007</v>
      </c>
      <c r="J95">
        <v>15.4</v>
      </c>
    </row>
    <row r="96" spans="1:10" x14ac:dyDescent="0.55000000000000004">
      <c r="A96" s="1" t="s">
        <v>89</v>
      </c>
      <c r="B96">
        <v>3</v>
      </c>
      <c r="C96">
        <v>9</v>
      </c>
      <c r="D96">
        <v>12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s="1" t="s">
        <v>90</v>
      </c>
      <c r="B97">
        <v>1</v>
      </c>
      <c r="C97">
        <v>0</v>
      </c>
      <c r="D97">
        <v>1</v>
      </c>
      <c r="E97">
        <v>1</v>
      </c>
      <c r="F97">
        <v>0</v>
      </c>
      <c r="G97">
        <v>1</v>
      </c>
      <c r="H97">
        <v>100</v>
      </c>
      <c r="I97">
        <v>0</v>
      </c>
      <c r="J97">
        <v>100</v>
      </c>
    </row>
    <row r="98" spans="1:10" x14ac:dyDescent="0.55000000000000004">
      <c r="A98" s="1" t="s">
        <v>91</v>
      </c>
      <c r="B98">
        <v>3</v>
      </c>
      <c r="C98">
        <v>2</v>
      </c>
      <c r="D98">
        <v>5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s="1" t="s">
        <v>92</v>
      </c>
      <c r="B99">
        <v>0</v>
      </c>
      <c r="C99">
        <v>3</v>
      </c>
      <c r="D99">
        <v>3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s="3" t="s">
        <v>12</v>
      </c>
      <c r="B100" s="2">
        <v>8</v>
      </c>
      <c r="C100" s="2">
        <v>26</v>
      </c>
      <c r="D100" s="2">
        <v>34</v>
      </c>
      <c r="E100" s="2">
        <v>2</v>
      </c>
      <c r="F100" s="2">
        <v>1</v>
      </c>
      <c r="G100" s="2">
        <v>3</v>
      </c>
      <c r="H100" s="2">
        <v>25</v>
      </c>
      <c r="I100" s="2">
        <v>3.8</v>
      </c>
      <c r="J100" s="2">
        <v>8.8000000000000007</v>
      </c>
    </row>
    <row r="101" spans="1:10" x14ac:dyDescent="0.55000000000000004">
      <c r="A101" s="1" t="s">
        <v>93</v>
      </c>
      <c r="B101">
        <v>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1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s="1" t="s">
        <v>95</v>
      </c>
      <c r="B103">
        <v>0</v>
      </c>
      <c r="C103">
        <v>1</v>
      </c>
      <c r="D103">
        <v>1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s="1" t="s">
        <v>97</v>
      </c>
      <c r="B104">
        <v>0</v>
      </c>
      <c r="C104">
        <v>1</v>
      </c>
      <c r="D104">
        <v>1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s="1" t="s">
        <v>98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x14ac:dyDescent="0.55000000000000004">
      <c r="A106" s="3" t="s">
        <v>12</v>
      </c>
      <c r="B106" s="2">
        <v>0</v>
      </c>
      <c r="C106" s="2">
        <v>4</v>
      </c>
      <c r="D106" s="2">
        <v>4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</row>
    <row r="107" spans="1:10" x14ac:dyDescent="0.55000000000000004">
      <c r="A107" s="1" t="s">
        <v>99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 x14ac:dyDescent="0.55000000000000004">
      <c r="A108" s="1" t="s">
        <v>100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 x14ac:dyDescent="0.55000000000000004">
      <c r="A109" s="1" t="s">
        <v>101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 x14ac:dyDescent="0.55000000000000004">
      <c r="A110" s="3" t="s">
        <v>12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</row>
    <row r="111" spans="1:10" x14ac:dyDescent="0.55000000000000004">
      <c r="A111" s="5" t="s">
        <v>96</v>
      </c>
      <c r="B111" s="4">
        <v>3160</v>
      </c>
      <c r="C111" s="4">
        <v>3145</v>
      </c>
      <c r="D111" s="4">
        <v>6305</v>
      </c>
      <c r="E111" s="4">
        <v>1882</v>
      </c>
      <c r="F111" s="4">
        <v>1857</v>
      </c>
      <c r="G111" s="4">
        <v>3739</v>
      </c>
      <c r="H111" s="4">
        <v>59.6</v>
      </c>
      <c r="I111" s="4">
        <v>59</v>
      </c>
      <c r="J111" s="4">
        <v>59.3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0A30-684E-4D95-A0AC-1F2FD4A2584C}">
  <dimension ref="A1:R111"/>
  <sheetViews>
    <sheetView topLeftCell="A55" workbookViewId="0">
      <selection activeCell="L101" sqref="L101"/>
    </sheetView>
  </sheetViews>
  <sheetFormatPr defaultRowHeight="18" x14ac:dyDescent="0.55000000000000004"/>
  <cols>
    <col min="1" max="1" width="8.6640625" style="1"/>
  </cols>
  <sheetData>
    <row r="1" spans="1:18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55000000000000004">
      <c r="A2" s="1" t="s">
        <v>10</v>
      </c>
      <c r="B2">
        <v>14</v>
      </c>
      <c r="C2">
        <v>25</v>
      </c>
      <c r="D2">
        <v>39</v>
      </c>
      <c r="E2">
        <v>4</v>
      </c>
      <c r="F2">
        <v>17</v>
      </c>
      <c r="G2">
        <v>21</v>
      </c>
      <c r="H2">
        <v>28.6</v>
      </c>
      <c r="I2">
        <v>68</v>
      </c>
      <c r="J2">
        <v>53.8</v>
      </c>
    </row>
    <row r="3" spans="1:18" x14ac:dyDescent="0.55000000000000004">
      <c r="A3" s="1" t="s">
        <v>11</v>
      </c>
      <c r="B3">
        <v>14</v>
      </c>
      <c r="C3">
        <v>14</v>
      </c>
      <c r="D3">
        <v>28</v>
      </c>
      <c r="E3">
        <v>4</v>
      </c>
      <c r="F3">
        <v>7</v>
      </c>
      <c r="G3">
        <v>11</v>
      </c>
      <c r="H3">
        <v>28.6</v>
      </c>
      <c r="I3">
        <v>50</v>
      </c>
      <c r="J3">
        <v>39.299999999999997</v>
      </c>
    </row>
    <row r="4" spans="1:18" x14ac:dyDescent="0.55000000000000004">
      <c r="A4" s="3" t="s">
        <v>12</v>
      </c>
      <c r="B4" s="2">
        <v>28</v>
      </c>
      <c r="C4" s="2">
        <v>39</v>
      </c>
      <c r="D4" s="2">
        <v>67</v>
      </c>
      <c r="E4" s="2">
        <v>8</v>
      </c>
      <c r="F4" s="2">
        <v>24</v>
      </c>
      <c r="G4" s="2">
        <v>32</v>
      </c>
      <c r="H4" s="2">
        <v>28.6</v>
      </c>
      <c r="I4" s="2">
        <v>61.5</v>
      </c>
      <c r="J4" s="2">
        <v>47.8</v>
      </c>
    </row>
    <row r="5" spans="1:18" x14ac:dyDescent="0.55000000000000004">
      <c r="A5" s="1" t="s">
        <v>13</v>
      </c>
      <c r="B5">
        <v>17</v>
      </c>
      <c r="C5">
        <v>20</v>
      </c>
      <c r="D5">
        <v>37</v>
      </c>
      <c r="E5">
        <v>5</v>
      </c>
      <c r="F5">
        <v>7</v>
      </c>
      <c r="G5">
        <v>12</v>
      </c>
      <c r="H5">
        <v>29.4</v>
      </c>
      <c r="I5">
        <v>35</v>
      </c>
      <c r="J5">
        <v>32.4</v>
      </c>
    </row>
    <row r="6" spans="1:18" x14ac:dyDescent="0.55000000000000004">
      <c r="A6" s="1" t="s">
        <v>14</v>
      </c>
      <c r="B6">
        <v>15</v>
      </c>
      <c r="C6">
        <v>14</v>
      </c>
      <c r="D6">
        <v>29</v>
      </c>
      <c r="E6">
        <v>7</v>
      </c>
      <c r="F6">
        <v>6</v>
      </c>
      <c r="G6">
        <v>13</v>
      </c>
      <c r="H6">
        <v>46.7</v>
      </c>
      <c r="I6">
        <v>42.9</v>
      </c>
      <c r="J6">
        <v>44.8</v>
      </c>
    </row>
    <row r="7" spans="1:18" x14ac:dyDescent="0.55000000000000004">
      <c r="A7" s="1" t="s">
        <v>15</v>
      </c>
      <c r="B7">
        <v>12</v>
      </c>
      <c r="C7">
        <v>9</v>
      </c>
      <c r="D7">
        <v>21</v>
      </c>
      <c r="E7">
        <v>6</v>
      </c>
      <c r="F7">
        <v>5</v>
      </c>
      <c r="G7">
        <v>11</v>
      </c>
      <c r="H7">
        <v>50</v>
      </c>
      <c r="I7">
        <v>55.6</v>
      </c>
      <c r="J7">
        <v>52.4</v>
      </c>
    </row>
    <row r="8" spans="1:18" x14ac:dyDescent="0.55000000000000004">
      <c r="A8" s="1" t="s">
        <v>16</v>
      </c>
      <c r="B8">
        <v>16</v>
      </c>
      <c r="C8">
        <v>21</v>
      </c>
      <c r="D8">
        <v>37</v>
      </c>
      <c r="E8">
        <v>3</v>
      </c>
      <c r="F8">
        <v>13</v>
      </c>
      <c r="G8">
        <v>16</v>
      </c>
      <c r="H8">
        <v>18.8</v>
      </c>
      <c r="I8">
        <v>61.9</v>
      </c>
      <c r="J8">
        <v>43.2</v>
      </c>
    </row>
    <row r="9" spans="1:18" x14ac:dyDescent="0.55000000000000004">
      <c r="A9" s="1" t="s">
        <v>17</v>
      </c>
      <c r="B9">
        <v>12</v>
      </c>
      <c r="C9">
        <v>14</v>
      </c>
      <c r="D9">
        <v>26</v>
      </c>
      <c r="E9">
        <v>5</v>
      </c>
      <c r="F9">
        <v>5</v>
      </c>
      <c r="G9">
        <v>10</v>
      </c>
      <c r="H9">
        <v>41.7</v>
      </c>
      <c r="I9">
        <v>35.700000000000003</v>
      </c>
      <c r="J9">
        <v>38.5</v>
      </c>
      <c r="R9" s="2"/>
    </row>
    <row r="10" spans="1:18" x14ac:dyDescent="0.55000000000000004">
      <c r="A10" s="3" t="s">
        <v>12</v>
      </c>
      <c r="B10" s="2">
        <v>72</v>
      </c>
      <c r="C10" s="2">
        <v>78</v>
      </c>
      <c r="D10" s="2">
        <v>150</v>
      </c>
      <c r="E10" s="2">
        <v>26</v>
      </c>
      <c r="F10" s="2">
        <v>36</v>
      </c>
      <c r="G10" s="2">
        <v>62</v>
      </c>
      <c r="H10" s="2">
        <v>36.1</v>
      </c>
      <c r="I10" s="2">
        <v>46.2</v>
      </c>
      <c r="J10" s="2">
        <v>41.3</v>
      </c>
    </row>
    <row r="11" spans="1:18" x14ac:dyDescent="0.55000000000000004">
      <c r="A11" s="1" t="s">
        <v>18</v>
      </c>
      <c r="B11">
        <v>17</v>
      </c>
      <c r="C11">
        <v>19</v>
      </c>
      <c r="D11">
        <v>36</v>
      </c>
      <c r="E11">
        <v>11</v>
      </c>
      <c r="F11">
        <v>9</v>
      </c>
      <c r="G11">
        <v>20</v>
      </c>
      <c r="H11">
        <v>64.7</v>
      </c>
      <c r="I11">
        <v>47.4</v>
      </c>
      <c r="J11">
        <v>55.6</v>
      </c>
    </row>
    <row r="12" spans="1:18" x14ac:dyDescent="0.55000000000000004">
      <c r="A12" s="1" t="s">
        <v>19</v>
      </c>
      <c r="B12">
        <v>13</v>
      </c>
      <c r="C12">
        <v>21</v>
      </c>
      <c r="D12">
        <v>34</v>
      </c>
      <c r="E12">
        <v>8</v>
      </c>
      <c r="F12">
        <v>12</v>
      </c>
      <c r="G12">
        <v>20</v>
      </c>
      <c r="H12">
        <v>61.5</v>
      </c>
      <c r="I12">
        <v>57.1</v>
      </c>
      <c r="J12">
        <v>58.8</v>
      </c>
    </row>
    <row r="13" spans="1:18" x14ac:dyDescent="0.55000000000000004">
      <c r="A13" s="1" t="s">
        <v>20</v>
      </c>
      <c r="B13">
        <v>14</v>
      </c>
      <c r="C13">
        <v>21</v>
      </c>
      <c r="D13">
        <v>35</v>
      </c>
      <c r="E13">
        <v>10</v>
      </c>
      <c r="F13">
        <v>10</v>
      </c>
      <c r="G13">
        <v>20</v>
      </c>
      <c r="H13">
        <v>71.400000000000006</v>
      </c>
      <c r="I13">
        <v>47.6</v>
      </c>
      <c r="J13">
        <v>57.1</v>
      </c>
    </row>
    <row r="14" spans="1:18" x14ac:dyDescent="0.55000000000000004">
      <c r="A14" s="1" t="s">
        <v>21</v>
      </c>
      <c r="B14">
        <v>22</v>
      </c>
      <c r="C14">
        <v>18</v>
      </c>
      <c r="D14">
        <v>40</v>
      </c>
      <c r="E14">
        <v>10</v>
      </c>
      <c r="F14">
        <v>9</v>
      </c>
      <c r="G14">
        <v>19</v>
      </c>
      <c r="H14">
        <v>45.5</v>
      </c>
      <c r="I14">
        <v>50</v>
      </c>
      <c r="J14">
        <v>47.5</v>
      </c>
    </row>
    <row r="15" spans="1:18" x14ac:dyDescent="0.55000000000000004">
      <c r="A15" s="1" t="s">
        <v>22</v>
      </c>
      <c r="B15">
        <v>20</v>
      </c>
      <c r="C15">
        <v>12</v>
      </c>
      <c r="D15">
        <v>32</v>
      </c>
      <c r="E15">
        <v>11</v>
      </c>
      <c r="F15">
        <v>12</v>
      </c>
      <c r="G15">
        <v>23</v>
      </c>
      <c r="H15">
        <v>55</v>
      </c>
      <c r="I15">
        <v>100</v>
      </c>
      <c r="J15">
        <v>71.900000000000006</v>
      </c>
    </row>
    <row r="16" spans="1:18" x14ac:dyDescent="0.55000000000000004">
      <c r="A16" s="3" t="s">
        <v>12</v>
      </c>
      <c r="B16" s="2">
        <v>86</v>
      </c>
      <c r="C16" s="2">
        <v>91</v>
      </c>
      <c r="D16" s="2">
        <v>177</v>
      </c>
      <c r="E16" s="2">
        <v>50</v>
      </c>
      <c r="F16" s="2">
        <v>52</v>
      </c>
      <c r="G16" s="2">
        <v>102</v>
      </c>
      <c r="H16" s="2">
        <v>58.1</v>
      </c>
      <c r="I16" s="2">
        <v>57.1</v>
      </c>
      <c r="J16" s="2">
        <v>57.6</v>
      </c>
    </row>
    <row r="17" spans="1:10" x14ac:dyDescent="0.55000000000000004">
      <c r="A17" s="1" t="s">
        <v>23</v>
      </c>
      <c r="B17">
        <v>19</v>
      </c>
      <c r="C17">
        <v>22</v>
      </c>
      <c r="D17">
        <v>41</v>
      </c>
      <c r="E17">
        <v>16</v>
      </c>
      <c r="F17">
        <v>13</v>
      </c>
      <c r="G17">
        <v>29</v>
      </c>
      <c r="H17">
        <v>84.2</v>
      </c>
      <c r="I17">
        <v>59.1</v>
      </c>
      <c r="J17">
        <v>70.7</v>
      </c>
    </row>
    <row r="18" spans="1:10" x14ac:dyDescent="0.55000000000000004">
      <c r="A18" s="1" t="s">
        <v>24</v>
      </c>
      <c r="B18">
        <v>17</v>
      </c>
      <c r="C18">
        <v>20</v>
      </c>
      <c r="D18">
        <v>37</v>
      </c>
      <c r="E18">
        <v>9</v>
      </c>
      <c r="F18">
        <v>13</v>
      </c>
      <c r="G18">
        <v>22</v>
      </c>
      <c r="H18">
        <v>52.9</v>
      </c>
      <c r="I18">
        <v>65</v>
      </c>
      <c r="J18">
        <v>59.5</v>
      </c>
    </row>
    <row r="19" spans="1:10" x14ac:dyDescent="0.55000000000000004">
      <c r="A19" s="1" t="s">
        <v>25</v>
      </c>
      <c r="B19">
        <v>16</v>
      </c>
      <c r="C19">
        <v>22</v>
      </c>
      <c r="D19">
        <v>38</v>
      </c>
      <c r="E19">
        <v>7</v>
      </c>
      <c r="F19">
        <v>15</v>
      </c>
      <c r="G19">
        <v>22</v>
      </c>
      <c r="H19">
        <v>43.8</v>
      </c>
      <c r="I19">
        <v>68.2</v>
      </c>
      <c r="J19">
        <v>57.9</v>
      </c>
    </row>
    <row r="20" spans="1:10" x14ac:dyDescent="0.55000000000000004">
      <c r="A20" s="1" t="s">
        <v>26</v>
      </c>
      <c r="B20">
        <v>27</v>
      </c>
      <c r="C20">
        <v>14</v>
      </c>
      <c r="D20">
        <v>41</v>
      </c>
      <c r="E20">
        <v>20</v>
      </c>
      <c r="F20">
        <v>10</v>
      </c>
      <c r="G20">
        <v>30</v>
      </c>
      <c r="H20">
        <v>74.099999999999994</v>
      </c>
      <c r="I20">
        <v>71.400000000000006</v>
      </c>
      <c r="J20">
        <v>73.2</v>
      </c>
    </row>
    <row r="21" spans="1:10" x14ac:dyDescent="0.55000000000000004">
      <c r="A21" s="1" t="s">
        <v>27</v>
      </c>
      <c r="B21">
        <v>15</v>
      </c>
      <c r="C21">
        <v>22</v>
      </c>
      <c r="D21">
        <v>37</v>
      </c>
      <c r="E21">
        <v>11</v>
      </c>
      <c r="F21">
        <v>10</v>
      </c>
      <c r="G21">
        <v>21</v>
      </c>
      <c r="H21">
        <v>73.3</v>
      </c>
      <c r="I21">
        <v>45.5</v>
      </c>
      <c r="J21">
        <v>56.8</v>
      </c>
    </row>
    <row r="22" spans="1:10" x14ac:dyDescent="0.55000000000000004">
      <c r="A22" s="3" t="s">
        <v>12</v>
      </c>
      <c r="B22" s="2">
        <v>94</v>
      </c>
      <c r="C22" s="2">
        <v>100</v>
      </c>
      <c r="D22" s="2">
        <v>194</v>
      </c>
      <c r="E22" s="2">
        <v>63</v>
      </c>
      <c r="F22" s="2">
        <v>61</v>
      </c>
      <c r="G22" s="2">
        <v>124</v>
      </c>
      <c r="H22" s="2">
        <v>67</v>
      </c>
      <c r="I22" s="2">
        <v>61</v>
      </c>
      <c r="J22" s="2">
        <v>63.9</v>
      </c>
    </row>
    <row r="23" spans="1:10" x14ac:dyDescent="0.55000000000000004">
      <c r="A23" s="1" t="s">
        <v>28</v>
      </c>
      <c r="B23">
        <v>22</v>
      </c>
      <c r="C23">
        <v>25</v>
      </c>
      <c r="D23">
        <v>47</v>
      </c>
      <c r="E23">
        <v>9</v>
      </c>
      <c r="F23">
        <v>13</v>
      </c>
      <c r="G23">
        <v>22</v>
      </c>
      <c r="H23">
        <v>40.9</v>
      </c>
      <c r="I23">
        <v>52</v>
      </c>
      <c r="J23">
        <v>46.8</v>
      </c>
    </row>
    <row r="24" spans="1:10" x14ac:dyDescent="0.55000000000000004">
      <c r="A24" s="1" t="s">
        <v>29</v>
      </c>
      <c r="B24">
        <v>24</v>
      </c>
      <c r="C24">
        <v>19</v>
      </c>
      <c r="D24">
        <v>43</v>
      </c>
      <c r="E24">
        <v>17</v>
      </c>
      <c r="F24">
        <v>9</v>
      </c>
      <c r="G24">
        <v>26</v>
      </c>
      <c r="H24">
        <v>70.8</v>
      </c>
      <c r="I24">
        <v>47.4</v>
      </c>
      <c r="J24">
        <v>60.5</v>
      </c>
    </row>
    <row r="25" spans="1:10" x14ac:dyDescent="0.55000000000000004">
      <c r="A25" s="1" t="s">
        <v>30</v>
      </c>
      <c r="B25">
        <v>23</v>
      </c>
      <c r="C25">
        <v>21</v>
      </c>
      <c r="D25">
        <v>44</v>
      </c>
      <c r="E25">
        <v>14</v>
      </c>
      <c r="F25">
        <v>15</v>
      </c>
      <c r="G25">
        <v>29</v>
      </c>
      <c r="H25">
        <v>60.9</v>
      </c>
      <c r="I25">
        <v>71.400000000000006</v>
      </c>
      <c r="J25">
        <v>65.900000000000006</v>
      </c>
    </row>
    <row r="26" spans="1:10" x14ac:dyDescent="0.55000000000000004">
      <c r="A26" s="1" t="s">
        <v>31</v>
      </c>
      <c r="B26">
        <v>33</v>
      </c>
      <c r="C26">
        <v>11</v>
      </c>
      <c r="D26">
        <v>44</v>
      </c>
      <c r="E26">
        <v>23</v>
      </c>
      <c r="F26">
        <v>7</v>
      </c>
      <c r="G26">
        <v>30</v>
      </c>
      <c r="H26">
        <v>69.7</v>
      </c>
      <c r="I26">
        <v>63.6</v>
      </c>
      <c r="J26">
        <v>68.2</v>
      </c>
    </row>
    <row r="27" spans="1:10" x14ac:dyDescent="0.55000000000000004">
      <c r="A27" s="1" t="s">
        <v>32</v>
      </c>
      <c r="B27">
        <v>16</v>
      </c>
      <c r="C27">
        <v>18</v>
      </c>
      <c r="D27">
        <v>34</v>
      </c>
      <c r="E27">
        <v>11</v>
      </c>
      <c r="F27">
        <v>9</v>
      </c>
      <c r="G27">
        <v>20</v>
      </c>
      <c r="H27">
        <v>68.8</v>
      </c>
      <c r="I27">
        <v>50</v>
      </c>
      <c r="J27">
        <v>58.8</v>
      </c>
    </row>
    <row r="28" spans="1:10" x14ac:dyDescent="0.55000000000000004">
      <c r="A28" s="3" t="s">
        <v>12</v>
      </c>
      <c r="B28" s="2">
        <v>118</v>
      </c>
      <c r="C28" s="2">
        <v>94</v>
      </c>
      <c r="D28" s="2">
        <v>212</v>
      </c>
      <c r="E28" s="2">
        <v>74</v>
      </c>
      <c r="F28" s="2">
        <v>53</v>
      </c>
      <c r="G28" s="2">
        <v>127</v>
      </c>
      <c r="H28" s="2">
        <v>62.7</v>
      </c>
      <c r="I28" s="2">
        <v>56.4</v>
      </c>
      <c r="J28" s="2">
        <v>59.9</v>
      </c>
    </row>
    <row r="29" spans="1:10" x14ac:dyDescent="0.55000000000000004">
      <c r="A29" s="1" t="s">
        <v>33</v>
      </c>
      <c r="B29">
        <v>22</v>
      </c>
      <c r="C29">
        <v>21</v>
      </c>
      <c r="D29">
        <v>43</v>
      </c>
      <c r="E29">
        <v>8</v>
      </c>
      <c r="F29">
        <v>11</v>
      </c>
      <c r="G29">
        <v>19</v>
      </c>
      <c r="H29">
        <v>36.4</v>
      </c>
      <c r="I29">
        <v>52.4</v>
      </c>
      <c r="J29">
        <v>44.2</v>
      </c>
    </row>
    <row r="30" spans="1:10" x14ac:dyDescent="0.55000000000000004">
      <c r="A30" s="1" t="s">
        <v>34</v>
      </c>
      <c r="B30">
        <v>41</v>
      </c>
      <c r="C30">
        <v>32</v>
      </c>
      <c r="D30">
        <v>73</v>
      </c>
      <c r="E30">
        <v>26</v>
      </c>
      <c r="F30">
        <v>22</v>
      </c>
      <c r="G30">
        <v>48</v>
      </c>
      <c r="H30">
        <v>63.4</v>
      </c>
      <c r="I30">
        <v>68.8</v>
      </c>
      <c r="J30">
        <v>65.8</v>
      </c>
    </row>
    <row r="31" spans="1:10" x14ac:dyDescent="0.55000000000000004">
      <c r="A31" s="1" t="s">
        <v>35</v>
      </c>
      <c r="B31">
        <v>29</v>
      </c>
      <c r="C31">
        <v>22</v>
      </c>
      <c r="D31">
        <v>51</v>
      </c>
      <c r="E31">
        <v>17</v>
      </c>
      <c r="F31">
        <v>12</v>
      </c>
      <c r="G31">
        <v>29</v>
      </c>
      <c r="H31">
        <v>58.6</v>
      </c>
      <c r="I31">
        <v>54.5</v>
      </c>
      <c r="J31">
        <v>56.9</v>
      </c>
    </row>
    <row r="32" spans="1:10" x14ac:dyDescent="0.55000000000000004">
      <c r="A32" s="1" t="s">
        <v>36</v>
      </c>
      <c r="B32">
        <v>29</v>
      </c>
      <c r="C32">
        <v>32</v>
      </c>
      <c r="D32">
        <v>61</v>
      </c>
      <c r="E32">
        <v>15</v>
      </c>
      <c r="F32">
        <v>19</v>
      </c>
      <c r="G32">
        <v>34</v>
      </c>
      <c r="H32">
        <v>51.7</v>
      </c>
      <c r="I32">
        <v>59.4</v>
      </c>
      <c r="J32">
        <v>55.7</v>
      </c>
    </row>
    <row r="33" spans="1:10" x14ac:dyDescent="0.55000000000000004">
      <c r="A33" s="1" t="s">
        <v>37</v>
      </c>
      <c r="B33">
        <v>33</v>
      </c>
      <c r="C33">
        <v>37</v>
      </c>
      <c r="D33">
        <v>70</v>
      </c>
      <c r="E33">
        <v>22</v>
      </c>
      <c r="F33">
        <v>21</v>
      </c>
      <c r="G33">
        <v>43</v>
      </c>
      <c r="H33">
        <v>66.7</v>
      </c>
      <c r="I33">
        <v>56.8</v>
      </c>
      <c r="J33">
        <v>61.4</v>
      </c>
    </row>
    <row r="34" spans="1:10" x14ac:dyDescent="0.55000000000000004">
      <c r="A34" s="3" t="s">
        <v>12</v>
      </c>
      <c r="B34" s="2">
        <v>154</v>
      </c>
      <c r="C34" s="2">
        <v>144</v>
      </c>
      <c r="D34" s="2">
        <v>298</v>
      </c>
      <c r="E34" s="2">
        <v>88</v>
      </c>
      <c r="F34" s="2">
        <v>85</v>
      </c>
      <c r="G34" s="2">
        <v>173</v>
      </c>
      <c r="H34" s="2">
        <v>57.1</v>
      </c>
      <c r="I34" s="2">
        <v>59</v>
      </c>
      <c r="J34" s="2">
        <v>58.1</v>
      </c>
    </row>
    <row r="35" spans="1:10" x14ac:dyDescent="0.55000000000000004">
      <c r="A35" s="1" t="s">
        <v>38</v>
      </c>
      <c r="B35">
        <v>26</v>
      </c>
      <c r="C35">
        <v>29</v>
      </c>
      <c r="D35">
        <v>55</v>
      </c>
      <c r="E35">
        <v>16</v>
      </c>
      <c r="F35">
        <v>17</v>
      </c>
      <c r="G35">
        <v>33</v>
      </c>
      <c r="H35">
        <v>61.5</v>
      </c>
      <c r="I35">
        <v>58.6</v>
      </c>
      <c r="J35">
        <v>60</v>
      </c>
    </row>
    <row r="36" spans="1:10" x14ac:dyDescent="0.55000000000000004">
      <c r="A36" s="1" t="s">
        <v>39</v>
      </c>
      <c r="B36">
        <v>27</v>
      </c>
      <c r="C36">
        <v>30</v>
      </c>
      <c r="D36">
        <v>57</v>
      </c>
      <c r="E36">
        <v>18</v>
      </c>
      <c r="F36">
        <v>22</v>
      </c>
      <c r="G36">
        <v>40</v>
      </c>
      <c r="H36">
        <v>66.7</v>
      </c>
      <c r="I36">
        <v>73.3</v>
      </c>
      <c r="J36">
        <v>70.2</v>
      </c>
    </row>
    <row r="37" spans="1:10" x14ac:dyDescent="0.55000000000000004">
      <c r="A37" s="1" t="s">
        <v>40</v>
      </c>
      <c r="B37">
        <v>40</v>
      </c>
      <c r="C37">
        <v>33</v>
      </c>
      <c r="D37">
        <v>73</v>
      </c>
      <c r="E37">
        <v>30</v>
      </c>
      <c r="F37">
        <v>23</v>
      </c>
      <c r="G37">
        <v>53</v>
      </c>
      <c r="H37">
        <v>75</v>
      </c>
      <c r="I37">
        <v>69.7</v>
      </c>
      <c r="J37">
        <v>72.599999999999994</v>
      </c>
    </row>
    <row r="38" spans="1:10" x14ac:dyDescent="0.55000000000000004">
      <c r="A38" s="1" t="s">
        <v>41</v>
      </c>
      <c r="B38">
        <v>39</v>
      </c>
      <c r="C38">
        <v>33</v>
      </c>
      <c r="D38">
        <v>72</v>
      </c>
      <c r="E38">
        <v>27</v>
      </c>
      <c r="F38">
        <v>25</v>
      </c>
      <c r="G38">
        <v>52</v>
      </c>
      <c r="H38">
        <v>69.2</v>
      </c>
      <c r="I38">
        <v>75.8</v>
      </c>
      <c r="J38">
        <v>72.2</v>
      </c>
    </row>
    <row r="39" spans="1:10" x14ac:dyDescent="0.55000000000000004">
      <c r="A39" s="1" t="s">
        <v>42</v>
      </c>
      <c r="B39">
        <v>37</v>
      </c>
      <c r="C39">
        <v>27</v>
      </c>
      <c r="D39">
        <v>64</v>
      </c>
      <c r="E39">
        <v>25</v>
      </c>
      <c r="F39">
        <v>17</v>
      </c>
      <c r="G39">
        <v>42</v>
      </c>
      <c r="H39">
        <v>67.599999999999994</v>
      </c>
      <c r="I39">
        <v>63</v>
      </c>
      <c r="J39">
        <v>65.599999999999994</v>
      </c>
    </row>
    <row r="40" spans="1:10" x14ac:dyDescent="0.55000000000000004">
      <c r="A40" s="3" t="s">
        <v>12</v>
      </c>
      <c r="B40" s="2">
        <v>169</v>
      </c>
      <c r="C40" s="2">
        <v>152</v>
      </c>
      <c r="D40" s="2">
        <v>321</v>
      </c>
      <c r="E40" s="2">
        <v>116</v>
      </c>
      <c r="F40" s="2">
        <v>104</v>
      </c>
      <c r="G40" s="2">
        <v>220</v>
      </c>
      <c r="H40" s="2">
        <v>68.599999999999994</v>
      </c>
      <c r="I40" s="2">
        <v>68.400000000000006</v>
      </c>
      <c r="J40" s="2">
        <v>68.5</v>
      </c>
    </row>
    <row r="41" spans="1:10" x14ac:dyDescent="0.55000000000000004">
      <c r="A41" s="1" t="s">
        <v>43</v>
      </c>
      <c r="B41">
        <v>38</v>
      </c>
      <c r="C41">
        <v>37</v>
      </c>
      <c r="D41">
        <v>75</v>
      </c>
      <c r="E41">
        <v>23</v>
      </c>
      <c r="F41">
        <v>28</v>
      </c>
      <c r="G41">
        <v>51</v>
      </c>
      <c r="H41">
        <v>60.5</v>
      </c>
      <c r="I41">
        <v>75.7</v>
      </c>
      <c r="J41">
        <v>68</v>
      </c>
    </row>
    <row r="42" spans="1:10" x14ac:dyDescent="0.55000000000000004">
      <c r="A42" s="1" t="s">
        <v>44</v>
      </c>
      <c r="B42">
        <v>30</v>
      </c>
      <c r="C42">
        <v>42</v>
      </c>
      <c r="D42">
        <v>72</v>
      </c>
      <c r="E42">
        <v>18</v>
      </c>
      <c r="F42">
        <v>29</v>
      </c>
      <c r="G42">
        <v>47</v>
      </c>
      <c r="H42">
        <v>60</v>
      </c>
      <c r="I42">
        <v>69</v>
      </c>
      <c r="J42">
        <v>65.3</v>
      </c>
    </row>
    <row r="43" spans="1:10" x14ac:dyDescent="0.55000000000000004">
      <c r="A43" s="1" t="s">
        <v>45</v>
      </c>
      <c r="B43">
        <v>35</v>
      </c>
      <c r="C43">
        <v>30</v>
      </c>
      <c r="D43">
        <v>65</v>
      </c>
      <c r="E43">
        <v>23</v>
      </c>
      <c r="F43">
        <v>22</v>
      </c>
      <c r="G43">
        <v>45</v>
      </c>
      <c r="H43">
        <v>65.7</v>
      </c>
      <c r="I43">
        <v>73.3</v>
      </c>
      <c r="J43">
        <v>69.2</v>
      </c>
    </row>
    <row r="44" spans="1:10" x14ac:dyDescent="0.55000000000000004">
      <c r="A44" s="1" t="s">
        <v>46</v>
      </c>
      <c r="B44">
        <v>34</v>
      </c>
      <c r="C44">
        <v>29</v>
      </c>
      <c r="D44">
        <v>63</v>
      </c>
      <c r="E44">
        <v>24</v>
      </c>
      <c r="F44">
        <v>15</v>
      </c>
      <c r="G44">
        <v>39</v>
      </c>
      <c r="H44">
        <v>70.599999999999994</v>
      </c>
      <c r="I44">
        <v>51.7</v>
      </c>
      <c r="J44">
        <v>61.9</v>
      </c>
    </row>
    <row r="45" spans="1:10" x14ac:dyDescent="0.55000000000000004">
      <c r="A45" s="1" t="s">
        <v>47</v>
      </c>
      <c r="B45">
        <v>31</v>
      </c>
      <c r="C45">
        <v>20</v>
      </c>
      <c r="D45">
        <v>51</v>
      </c>
      <c r="E45">
        <v>22</v>
      </c>
      <c r="F45">
        <v>15</v>
      </c>
      <c r="G45">
        <v>37</v>
      </c>
      <c r="H45">
        <v>71</v>
      </c>
      <c r="I45">
        <v>75</v>
      </c>
      <c r="J45">
        <v>72.5</v>
      </c>
    </row>
    <row r="46" spans="1:10" x14ac:dyDescent="0.55000000000000004">
      <c r="A46" s="3" t="s">
        <v>12</v>
      </c>
      <c r="B46" s="2">
        <v>168</v>
      </c>
      <c r="C46" s="2">
        <v>158</v>
      </c>
      <c r="D46" s="2">
        <v>326</v>
      </c>
      <c r="E46" s="2">
        <v>110</v>
      </c>
      <c r="F46" s="2">
        <v>109</v>
      </c>
      <c r="G46" s="2">
        <v>219</v>
      </c>
      <c r="H46" s="2">
        <v>65.5</v>
      </c>
      <c r="I46" s="2">
        <v>69</v>
      </c>
      <c r="J46" s="2">
        <v>67.2</v>
      </c>
    </row>
    <row r="47" spans="1:10" x14ac:dyDescent="0.55000000000000004">
      <c r="A47" s="1" t="s">
        <v>48</v>
      </c>
      <c r="B47">
        <v>36</v>
      </c>
      <c r="C47">
        <v>31</v>
      </c>
      <c r="D47">
        <v>67</v>
      </c>
      <c r="E47">
        <v>24</v>
      </c>
      <c r="F47">
        <v>16</v>
      </c>
      <c r="G47">
        <v>40</v>
      </c>
      <c r="H47">
        <v>66.7</v>
      </c>
      <c r="I47">
        <v>51.6</v>
      </c>
      <c r="J47">
        <v>59.7</v>
      </c>
    </row>
    <row r="48" spans="1:10" x14ac:dyDescent="0.55000000000000004">
      <c r="A48" s="1" t="s">
        <v>49</v>
      </c>
      <c r="B48">
        <v>34</v>
      </c>
      <c r="C48">
        <v>32</v>
      </c>
      <c r="D48">
        <v>66</v>
      </c>
      <c r="E48">
        <v>19</v>
      </c>
      <c r="F48">
        <v>23</v>
      </c>
      <c r="G48">
        <v>42</v>
      </c>
      <c r="H48">
        <v>55.9</v>
      </c>
      <c r="I48">
        <v>71.900000000000006</v>
      </c>
      <c r="J48">
        <v>63.6</v>
      </c>
    </row>
    <row r="49" spans="1:10" x14ac:dyDescent="0.55000000000000004">
      <c r="A49" s="1" t="s">
        <v>50</v>
      </c>
      <c r="B49">
        <v>31</v>
      </c>
      <c r="C49">
        <v>23</v>
      </c>
      <c r="D49">
        <v>54</v>
      </c>
      <c r="E49">
        <v>18</v>
      </c>
      <c r="F49">
        <v>16</v>
      </c>
      <c r="G49">
        <v>34</v>
      </c>
      <c r="H49">
        <v>58.1</v>
      </c>
      <c r="I49">
        <v>69.599999999999994</v>
      </c>
      <c r="J49">
        <v>63</v>
      </c>
    </row>
    <row r="50" spans="1:10" x14ac:dyDescent="0.55000000000000004">
      <c r="A50" s="1" t="s">
        <v>51</v>
      </c>
      <c r="B50">
        <v>16</v>
      </c>
      <c r="C50">
        <v>17</v>
      </c>
      <c r="D50">
        <v>33</v>
      </c>
      <c r="E50">
        <v>9</v>
      </c>
      <c r="F50">
        <v>13</v>
      </c>
      <c r="G50">
        <v>22</v>
      </c>
      <c r="H50">
        <v>56.3</v>
      </c>
      <c r="I50">
        <v>76.5</v>
      </c>
      <c r="J50">
        <v>66.7</v>
      </c>
    </row>
    <row r="51" spans="1:10" x14ac:dyDescent="0.55000000000000004">
      <c r="A51" s="1" t="s">
        <v>52</v>
      </c>
      <c r="B51">
        <v>17</v>
      </c>
      <c r="C51">
        <v>16</v>
      </c>
      <c r="D51">
        <v>33</v>
      </c>
      <c r="E51">
        <v>12</v>
      </c>
      <c r="F51">
        <v>10</v>
      </c>
      <c r="G51">
        <v>22</v>
      </c>
      <c r="H51">
        <v>70.599999999999994</v>
      </c>
      <c r="I51">
        <v>62.5</v>
      </c>
      <c r="J51">
        <v>66.7</v>
      </c>
    </row>
    <row r="52" spans="1:10" x14ac:dyDescent="0.55000000000000004">
      <c r="A52" s="3" t="s">
        <v>12</v>
      </c>
      <c r="B52" s="2">
        <v>134</v>
      </c>
      <c r="C52" s="2">
        <v>119</v>
      </c>
      <c r="D52" s="2">
        <v>253</v>
      </c>
      <c r="E52" s="2">
        <v>82</v>
      </c>
      <c r="F52" s="2">
        <v>78</v>
      </c>
      <c r="G52" s="2">
        <v>160</v>
      </c>
      <c r="H52" s="2">
        <v>61.2</v>
      </c>
      <c r="I52" s="2">
        <v>65.5</v>
      </c>
      <c r="J52" s="2">
        <v>63.2</v>
      </c>
    </row>
    <row r="53" spans="1:10" x14ac:dyDescent="0.55000000000000004">
      <c r="A53" s="1" t="s">
        <v>53</v>
      </c>
      <c r="B53">
        <v>19</v>
      </c>
      <c r="C53">
        <v>14</v>
      </c>
      <c r="D53">
        <v>33</v>
      </c>
      <c r="E53">
        <v>10</v>
      </c>
      <c r="F53">
        <v>11</v>
      </c>
      <c r="G53">
        <v>21</v>
      </c>
      <c r="H53">
        <v>52.6</v>
      </c>
      <c r="I53">
        <v>78.599999999999994</v>
      </c>
      <c r="J53">
        <v>63.6</v>
      </c>
    </row>
    <row r="54" spans="1:10" x14ac:dyDescent="0.55000000000000004">
      <c r="A54" s="1" t="s">
        <v>54</v>
      </c>
      <c r="B54">
        <v>16</v>
      </c>
      <c r="C54">
        <v>12</v>
      </c>
      <c r="D54">
        <v>28</v>
      </c>
      <c r="E54">
        <v>10</v>
      </c>
      <c r="F54">
        <v>6</v>
      </c>
      <c r="G54">
        <v>16</v>
      </c>
      <c r="H54">
        <v>62.5</v>
      </c>
      <c r="I54">
        <v>50</v>
      </c>
      <c r="J54">
        <v>57.1</v>
      </c>
    </row>
    <row r="55" spans="1:10" x14ac:dyDescent="0.55000000000000004">
      <c r="A55" s="1" t="s">
        <v>55</v>
      </c>
      <c r="B55">
        <v>13</v>
      </c>
      <c r="C55">
        <v>19</v>
      </c>
      <c r="D55">
        <v>32</v>
      </c>
      <c r="E55">
        <v>8</v>
      </c>
      <c r="F55">
        <v>11</v>
      </c>
      <c r="G55">
        <v>19</v>
      </c>
      <c r="H55">
        <v>61.5</v>
      </c>
      <c r="I55">
        <v>57.9</v>
      </c>
      <c r="J55">
        <v>59.4</v>
      </c>
    </row>
    <row r="56" spans="1:10" x14ac:dyDescent="0.55000000000000004">
      <c r="A56" s="1" t="s">
        <v>56</v>
      </c>
      <c r="B56">
        <v>25</v>
      </c>
      <c r="C56">
        <v>21</v>
      </c>
      <c r="D56">
        <v>46</v>
      </c>
      <c r="E56">
        <v>21</v>
      </c>
      <c r="F56">
        <v>13</v>
      </c>
      <c r="G56">
        <v>34</v>
      </c>
      <c r="H56">
        <v>84</v>
      </c>
      <c r="I56">
        <v>61.9</v>
      </c>
      <c r="J56">
        <v>73.900000000000006</v>
      </c>
    </row>
    <row r="57" spans="1:10" x14ac:dyDescent="0.55000000000000004">
      <c r="A57" s="1" t="s">
        <v>57</v>
      </c>
      <c r="B57">
        <v>13</v>
      </c>
      <c r="C57">
        <v>19</v>
      </c>
      <c r="D57">
        <v>32</v>
      </c>
      <c r="E57">
        <v>9</v>
      </c>
      <c r="F57">
        <v>11</v>
      </c>
      <c r="G57">
        <v>20</v>
      </c>
      <c r="H57">
        <v>69.2</v>
      </c>
      <c r="I57">
        <v>57.9</v>
      </c>
      <c r="J57">
        <v>62.5</v>
      </c>
    </row>
    <row r="58" spans="1:10" x14ac:dyDescent="0.55000000000000004">
      <c r="A58" s="3" t="s">
        <v>12</v>
      </c>
      <c r="B58" s="2">
        <v>86</v>
      </c>
      <c r="C58" s="2">
        <v>85</v>
      </c>
      <c r="D58" s="2">
        <v>171</v>
      </c>
      <c r="E58" s="2">
        <v>58</v>
      </c>
      <c r="F58" s="2">
        <v>52</v>
      </c>
      <c r="G58" s="2">
        <v>110</v>
      </c>
      <c r="H58" s="2">
        <v>67.400000000000006</v>
      </c>
      <c r="I58" s="2">
        <v>61.2</v>
      </c>
      <c r="J58" s="2">
        <v>64.3</v>
      </c>
    </row>
    <row r="59" spans="1:10" x14ac:dyDescent="0.55000000000000004">
      <c r="A59" s="1" t="s">
        <v>58</v>
      </c>
      <c r="B59">
        <v>8</v>
      </c>
      <c r="C59">
        <v>17</v>
      </c>
      <c r="D59">
        <v>25</v>
      </c>
      <c r="E59">
        <v>5</v>
      </c>
      <c r="F59">
        <v>10</v>
      </c>
      <c r="G59">
        <v>15</v>
      </c>
      <c r="H59">
        <v>62.5</v>
      </c>
      <c r="I59">
        <v>58.8</v>
      </c>
      <c r="J59">
        <v>60</v>
      </c>
    </row>
    <row r="60" spans="1:10" x14ac:dyDescent="0.55000000000000004">
      <c r="A60" s="1" t="s">
        <v>59</v>
      </c>
      <c r="B60">
        <v>15</v>
      </c>
      <c r="C60">
        <v>13</v>
      </c>
      <c r="D60">
        <v>28</v>
      </c>
      <c r="E60">
        <v>11</v>
      </c>
      <c r="F60">
        <v>9</v>
      </c>
      <c r="G60">
        <v>20</v>
      </c>
      <c r="H60">
        <v>73.3</v>
      </c>
      <c r="I60">
        <v>69.2</v>
      </c>
      <c r="J60">
        <v>71.400000000000006</v>
      </c>
    </row>
    <row r="61" spans="1:10" x14ac:dyDescent="0.55000000000000004">
      <c r="A61" s="1" t="s">
        <v>60</v>
      </c>
      <c r="B61">
        <v>15</v>
      </c>
      <c r="C61">
        <v>14</v>
      </c>
      <c r="D61">
        <v>29</v>
      </c>
      <c r="E61">
        <v>12</v>
      </c>
      <c r="F61">
        <v>7</v>
      </c>
      <c r="G61">
        <v>19</v>
      </c>
      <c r="H61">
        <v>80</v>
      </c>
      <c r="I61">
        <v>50</v>
      </c>
      <c r="J61">
        <v>65.5</v>
      </c>
    </row>
    <row r="62" spans="1:10" x14ac:dyDescent="0.55000000000000004">
      <c r="A62" s="1" t="s">
        <v>61</v>
      </c>
      <c r="B62">
        <v>14</v>
      </c>
      <c r="C62">
        <v>15</v>
      </c>
      <c r="D62">
        <v>29</v>
      </c>
      <c r="E62">
        <v>9</v>
      </c>
      <c r="F62">
        <v>9</v>
      </c>
      <c r="G62">
        <v>18</v>
      </c>
      <c r="H62">
        <v>64.3</v>
      </c>
      <c r="I62">
        <v>60</v>
      </c>
      <c r="J62">
        <v>62.1</v>
      </c>
    </row>
    <row r="63" spans="1:10" x14ac:dyDescent="0.55000000000000004">
      <c r="A63" s="1" t="s">
        <v>62</v>
      </c>
      <c r="B63">
        <v>20</v>
      </c>
      <c r="C63">
        <v>18</v>
      </c>
      <c r="D63">
        <v>38</v>
      </c>
      <c r="E63">
        <v>8</v>
      </c>
      <c r="F63">
        <v>10</v>
      </c>
      <c r="G63">
        <v>18</v>
      </c>
      <c r="H63">
        <v>40</v>
      </c>
      <c r="I63">
        <v>55.6</v>
      </c>
      <c r="J63">
        <v>47.4</v>
      </c>
    </row>
    <row r="64" spans="1:10" x14ac:dyDescent="0.55000000000000004">
      <c r="A64" s="3" t="s">
        <v>12</v>
      </c>
      <c r="B64" s="2">
        <v>72</v>
      </c>
      <c r="C64" s="2">
        <v>77</v>
      </c>
      <c r="D64" s="2">
        <v>149</v>
      </c>
      <c r="E64" s="2">
        <v>45</v>
      </c>
      <c r="F64" s="2">
        <v>45</v>
      </c>
      <c r="G64" s="2">
        <v>90</v>
      </c>
      <c r="H64" s="2">
        <v>62.5</v>
      </c>
      <c r="I64" s="2">
        <v>58.4</v>
      </c>
      <c r="J64" s="2">
        <v>60.4</v>
      </c>
    </row>
    <row r="65" spans="1:10" x14ac:dyDescent="0.55000000000000004">
      <c r="A65" s="1" t="s">
        <v>63</v>
      </c>
      <c r="B65">
        <v>16</v>
      </c>
      <c r="C65">
        <v>14</v>
      </c>
      <c r="D65">
        <v>30</v>
      </c>
      <c r="E65">
        <v>11</v>
      </c>
      <c r="F65">
        <v>8</v>
      </c>
      <c r="G65">
        <v>19</v>
      </c>
      <c r="H65">
        <v>68.8</v>
      </c>
      <c r="I65">
        <v>57.1</v>
      </c>
      <c r="J65">
        <v>63.3</v>
      </c>
    </row>
    <row r="66" spans="1:10" x14ac:dyDescent="0.55000000000000004">
      <c r="A66" s="1" t="s">
        <v>64</v>
      </c>
      <c r="B66">
        <v>14</v>
      </c>
      <c r="C66">
        <v>22</v>
      </c>
      <c r="D66">
        <v>36</v>
      </c>
      <c r="E66">
        <v>9</v>
      </c>
      <c r="F66">
        <v>16</v>
      </c>
      <c r="G66">
        <v>25</v>
      </c>
      <c r="H66">
        <v>64.3</v>
      </c>
      <c r="I66">
        <v>72.7</v>
      </c>
      <c r="J66">
        <v>69.400000000000006</v>
      </c>
    </row>
    <row r="67" spans="1:10" x14ac:dyDescent="0.55000000000000004">
      <c r="A67" s="1" t="s">
        <v>65</v>
      </c>
      <c r="B67">
        <v>14</v>
      </c>
      <c r="C67">
        <v>16</v>
      </c>
      <c r="D67">
        <v>30</v>
      </c>
      <c r="E67">
        <v>13</v>
      </c>
      <c r="F67">
        <v>7</v>
      </c>
      <c r="G67">
        <v>20</v>
      </c>
      <c r="H67">
        <v>92.9</v>
      </c>
      <c r="I67">
        <v>43.8</v>
      </c>
      <c r="J67">
        <v>66.7</v>
      </c>
    </row>
    <row r="68" spans="1:10" x14ac:dyDescent="0.55000000000000004">
      <c r="A68" s="1" t="s">
        <v>66</v>
      </c>
      <c r="B68">
        <v>18</v>
      </c>
      <c r="C68">
        <v>17</v>
      </c>
      <c r="D68">
        <v>35</v>
      </c>
      <c r="E68">
        <v>14</v>
      </c>
      <c r="F68">
        <v>14</v>
      </c>
      <c r="G68">
        <v>28</v>
      </c>
      <c r="H68">
        <v>77.8</v>
      </c>
      <c r="I68">
        <v>82.4</v>
      </c>
      <c r="J68">
        <v>80</v>
      </c>
    </row>
    <row r="69" spans="1:10" x14ac:dyDescent="0.55000000000000004">
      <c r="A69" s="1" t="s">
        <v>67</v>
      </c>
      <c r="B69">
        <v>20</v>
      </c>
      <c r="C69">
        <v>33</v>
      </c>
      <c r="D69">
        <v>53</v>
      </c>
      <c r="E69">
        <v>12</v>
      </c>
      <c r="F69">
        <v>18</v>
      </c>
      <c r="G69">
        <v>30</v>
      </c>
      <c r="H69">
        <v>60</v>
      </c>
      <c r="I69">
        <v>54.5</v>
      </c>
      <c r="J69">
        <v>56.6</v>
      </c>
    </row>
    <row r="70" spans="1:10" x14ac:dyDescent="0.55000000000000004">
      <c r="A70" s="3" t="s">
        <v>12</v>
      </c>
      <c r="B70" s="2">
        <v>82</v>
      </c>
      <c r="C70" s="2">
        <v>102</v>
      </c>
      <c r="D70" s="2">
        <v>184</v>
      </c>
      <c r="E70" s="2">
        <v>59</v>
      </c>
      <c r="F70" s="2">
        <v>63</v>
      </c>
      <c r="G70" s="2">
        <v>122</v>
      </c>
      <c r="H70" s="2">
        <v>72</v>
      </c>
      <c r="I70" s="2">
        <v>61.8</v>
      </c>
      <c r="J70" s="2">
        <v>66.3</v>
      </c>
    </row>
    <row r="71" spans="1:10" x14ac:dyDescent="0.55000000000000004">
      <c r="A71" s="1" t="s">
        <v>68</v>
      </c>
      <c r="B71">
        <v>22</v>
      </c>
      <c r="C71">
        <v>25</v>
      </c>
      <c r="D71">
        <v>47</v>
      </c>
      <c r="E71">
        <v>15</v>
      </c>
      <c r="F71">
        <v>14</v>
      </c>
      <c r="G71">
        <v>29</v>
      </c>
      <c r="H71">
        <v>68.2</v>
      </c>
      <c r="I71">
        <v>56</v>
      </c>
      <c r="J71">
        <v>61.7</v>
      </c>
    </row>
    <row r="72" spans="1:10" x14ac:dyDescent="0.55000000000000004">
      <c r="A72" s="1" t="s">
        <v>69</v>
      </c>
      <c r="B72">
        <v>21</v>
      </c>
      <c r="C72">
        <v>25</v>
      </c>
      <c r="D72">
        <v>46</v>
      </c>
      <c r="E72">
        <v>16</v>
      </c>
      <c r="F72">
        <v>16</v>
      </c>
      <c r="G72">
        <v>32</v>
      </c>
      <c r="H72">
        <v>76.2</v>
      </c>
      <c r="I72">
        <v>64</v>
      </c>
      <c r="J72">
        <v>69.599999999999994</v>
      </c>
    </row>
    <row r="73" spans="1:10" x14ac:dyDescent="0.55000000000000004">
      <c r="A73" s="1" t="s">
        <v>70</v>
      </c>
      <c r="B73">
        <v>21</v>
      </c>
      <c r="C73">
        <v>31</v>
      </c>
      <c r="D73">
        <v>52</v>
      </c>
      <c r="E73">
        <v>16</v>
      </c>
      <c r="F73">
        <v>21</v>
      </c>
      <c r="G73">
        <v>37</v>
      </c>
      <c r="H73">
        <v>76.2</v>
      </c>
      <c r="I73">
        <v>67.7</v>
      </c>
      <c r="J73">
        <v>71.2</v>
      </c>
    </row>
    <row r="74" spans="1:10" x14ac:dyDescent="0.55000000000000004">
      <c r="A74" s="1" t="s">
        <v>71</v>
      </c>
      <c r="B74">
        <v>13</v>
      </c>
      <c r="C74">
        <v>24</v>
      </c>
      <c r="D74">
        <v>37</v>
      </c>
      <c r="E74">
        <v>9</v>
      </c>
      <c r="F74">
        <v>14</v>
      </c>
      <c r="G74">
        <v>23</v>
      </c>
      <c r="H74">
        <v>69.2</v>
      </c>
      <c r="I74">
        <v>58.3</v>
      </c>
      <c r="J74">
        <v>62.2</v>
      </c>
    </row>
    <row r="75" spans="1:10" x14ac:dyDescent="0.55000000000000004">
      <c r="A75" s="1" t="s">
        <v>72</v>
      </c>
      <c r="B75">
        <v>18</v>
      </c>
      <c r="C75">
        <v>12</v>
      </c>
      <c r="D75">
        <v>30</v>
      </c>
      <c r="E75">
        <v>15</v>
      </c>
      <c r="F75">
        <v>9</v>
      </c>
      <c r="G75">
        <v>24</v>
      </c>
      <c r="H75">
        <v>83.3</v>
      </c>
      <c r="I75">
        <v>75</v>
      </c>
      <c r="J75">
        <v>80</v>
      </c>
    </row>
    <row r="76" spans="1:10" x14ac:dyDescent="0.55000000000000004">
      <c r="A76" s="3" t="s">
        <v>12</v>
      </c>
      <c r="B76" s="2">
        <v>95</v>
      </c>
      <c r="C76" s="2">
        <v>117</v>
      </c>
      <c r="D76" s="2">
        <v>212</v>
      </c>
      <c r="E76" s="2">
        <v>71</v>
      </c>
      <c r="F76" s="2">
        <v>74</v>
      </c>
      <c r="G76" s="2">
        <v>145</v>
      </c>
      <c r="H76" s="2">
        <v>74.7</v>
      </c>
      <c r="I76" s="2">
        <v>63.2</v>
      </c>
      <c r="J76" s="2">
        <v>68.400000000000006</v>
      </c>
    </row>
    <row r="77" spans="1:10" x14ac:dyDescent="0.55000000000000004">
      <c r="A77" s="1" t="s">
        <v>73</v>
      </c>
      <c r="B77">
        <v>13</v>
      </c>
      <c r="C77">
        <v>10</v>
      </c>
      <c r="D77">
        <v>23</v>
      </c>
      <c r="E77">
        <v>8</v>
      </c>
      <c r="F77">
        <v>7</v>
      </c>
      <c r="G77">
        <v>15</v>
      </c>
      <c r="H77">
        <v>61.5</v>
      </c>
      <c r="I77">
        <v>70</v>
      </c>
      <c r="J77">
        <v>65.2</v>
      </c>
    </row>
    <row r="78" spans="1:10" x14ac:dyDescent="0.55000000000000004">
      <c r="A78" s="1" t="s">
        <v>74</v>
      </c>
      <c r="B78">
        <v>13</v>
      </c>
      <c r="C78">
        <v>13</v>
      </c>
      <c r="D78">
        <v>26</v>
      </c>
      <c r="E78">
        <v>5</v>
      </c>
      <c r="F78">
        <v>9</v>
      </c>
      <c r="G78">
        <v>14</v>
      </c>
      <c r="H78">
        <v>38.5</v>
      </c>
      <c r="I78">
        <v>69.2</v>
      </c>
      <c r="J78">
        <v>53.8</v>
      </c>
    </row>
    <row r="79" spans="1:10" x14ac:dyDescent="0.55000000000000004">
      <c r="A79" s="1" t="s">
        <v>75</v>
      </c>
      <c r="B79">
        <v>15</v>
      </c>
      <c r="C79">
        <v>16</v>
      </c>
      <c r="D79">
        <v>31</v>
      </c>
      <c r="E79">
        <v>10</v>
      </c>
      <c r="F79">
        <v>9</v>
      </c>
      <c r="G79">
        <v>19</v>
      </c>
      <c r="H79">
        <v>66.7</v>
      </c>
      <c r="I79">
        <v>56.3</v>
      </c>
      <c r="J79">
        <v>61.3</v>
      </c>
    </row>
    <row r="80" spans="1:10" x14ac:dyDescent="0.55000000000000004">
      <c r="A80" s="1" t="s">
        <v>76</v>
      </c>
      <c r="B80">
        <v>16</v>
      </c>
      <c r="C80">
        <v>16</v>
      </c>
      <c r="D80">
        <v>32</v>
      </c>
      <c r="E80">
        <v>5</v>
      </c>
      <c r="F80">
        <v>9</v>
      </c>
      <c r="G80">
        <v>14</v>
      </c>
      <c r="H80">
        <v>31.3</v>
      </c>
      <c r="I80">
        <v>56.3</v>
      </c>
      <c r="J80">
        <v>43.8</v>
      </c>
    </row>
    <row r="81" spans="1:10" x14ac:dyDescent="0.55000000000000004">
      <c r="A81" s="1" t="s">
        <v>77</v>
      </c>
      <c r="B81">
        <v>11</v>
      </c>
      <c r="C81">
        <v>14</v>
      </c>
      <c r="D81">
        <v>25</v>
      </c>
      <c r="E81">
        <v>5</v>
      </c>
      <c r="F81">
        <v>7</v>
      </c>
      <c r="G81">
        <v>12</v>
      </c>
      <c r="H81">
        <v>45.5</v>
      </c>
      <c r="I81">
        <v>50</v>
      </c>
      <c r="J81">
        <v>48</v>
      </c>
    </row>
    <row r="82" spans="1:10" x14ac:dyDescent="0.55000000000000004">
      <c r="A82" s="3" t="s">
        <v>12</v>
      </c>
      <c r="B82" s="2">
        <v>68</v>
      </c>
      <c r="C82" s="2">
        <v>69</v>
      </c>
      <c r="D82" s="2">
        <v>137</v>
      </c>
      <c r="E82" s="2">
        <v>33</v>
      </c>
      <c r="F82" s="2">
        <v>41</v>
      </c>
      <c r="G82" s="2">
        <v>74</v>
      </c>
      <c r="H82" s="2">
        <v>48.5</v>
      </c>
      <c r="I82" s="2">
        <v>59.4</v>
      </c>
      <c r="J82" s="2">
        <v>54</v>
      </c>
    </row>
    <row r="83" spans="1:10" x14ac:dyDescent="0.55000000000000004">
      <c r="A83" s="1" t="s">
        <v>78</v>
      </c>
      <c r="B83">
        <v>9</v>
      </c>
      <c r="C83">
        <v>14</v>
      </c>
      <c r="D83">
        <v>23</v>
      </c>
      <c r="E83">
        <v>4</v>
      </c>
      <c r="F83">
        <v>5</v>
      </c>
      <c r="G83">
        <v>9</v>
      </c>
      <c r="H83">
        <v>44.4</v>
      </c>
      <c r="I83">
        <v>35.700000000000003</v>
      </c>
      <c r="J83">
        <v>39.1</v>
      </c>
    </row>
    <row r="84" spans="1:10" x14ac:dyDescent="0.55000000000000004">
      <c r="A84" s="1" t="s">
        <v>79</v>
      </c>
      <c r="B84">
        <v>8</v>
      </c>
      <c r="C84">
        <v>8</v>
      </c>
      <c r="D84">
        <v>16</v>
      </c>
      <c r="E84">
        <v>6</v>
      </c>
      <c r="F84">
        <v>3</v>
      </c>
      <c r="G84">
        <v>9</v>
      </c>
      <c r="H84">
        <v>75</v>
      </c>
      <c r="I84">
        <v>37.5</v>
      </c>
      <c r="J84">
        <v>56.3</v>
      </c>
    </row>
    <row r="85" spans="1:10" x14ac:dyDescent="0.55000000000000004">
      <c r="A85" s="1" t="s">
        <v>80</v>
      </c>
      <c r="B85">
        <v>5</v>
      </c>
      <c r="C85">
        <v>8</v>
      </c>
      <c r="D85">
        <v>13</v>
      </c>
      <c r="E85">
        <v>3</v>
      </c>
      <c r="F85">
        <v>4</v>
      </c>
      <c r="G85">
        <v>7</v>
      </c>
      <c r="H85">
        <v>60</v>
      </c>
      <c r="I85">
        <v>50</v>
      </c>
      <c r="J85">
        <v>53.8</v>
      </c>
    </row>
    <row r="86" spans="1:10" x14ac:dyDescent="0.55000000000000004">
      <c r="A86" s="1" t="s">
        <v>81</v>
      </c>
      <c r="B86">
        <v>5</v>
      </c>
      <c r="C86">
        <v>9</v>
      </c>
      <c r="D86">
        <v>14</v>
      </c>
      <c r="E86">
        <v>2</v>
      </c>
      <c r="F86">
        <v>6</v>
      </c>
      <c r="G86">
        <v>8</v>
      </c>
      <c r="H86">
        <v>40</v>
      </c>
      <c r="I86">
        <v>66.7</v>
      </c>
      <c r="J86">
        <v>57.1</v>
      </c>
    </row>
    <row r="87" spans="1:10" x14ac:dyDescent="0.55000000000000004">
      <c r="A87" s="1" t="s">
        <v>82</v>
      </c>
      <c r="B87">
        <v>4</v>
      </c>
      <c r="C87">
        <v>7</v>
      </c>
      <c r="D87">
        <v>11</v>
      </c>
      <c r="E87">
        <v>2</v>
      </c>
      <c r="F87">
        <v>1</v>
      </c>
      <c r="G87">
        <v>3</v>
      </c>
      <c r="H87">
        <v>50</v>
      </c>
      <c r="I87">
        <v>14.3</v>
      </c>
      <c r="J87">
        <v>27.3</v>
      </c>
    </row>
    <row r="88" spans="1:10" x14ac:dyDescent="0.55000000000000004">
      <c r="A88" s="3" t="s">
        <v>12</v>
      </c>
      <c r="B88" s="2">
        <v>31</v>
      </c>
      <c r="C88" s="2">
        <v>46</v>
      </c>
      <c r="D88" s="2">
        <v>77</v>
      </c>
      <c r="E88" s="2">
        <v>17</v>
      </c>
      <c r="F88" s="2">
        <v>19</v>
      </c>
      <c r="G88" s="2">
        <v>36</v>
      </c>
      <c r="H88" s="2">
        <v>54.8</v>
      </c>
      <c r="I88" s="2">
        <v>41.3</v>
      </c>
      <c r="J88" s="2">
        <v>46.8</v>
      </c>
    </row>
    <row r="89" spans="1:10" x14ac:dyDescent="0.55000000000000004">
      <c r="A89" s="1" t="s">
        <v>83</v>
      </c>
      <c r="B89">
        <v>3</v>
      </c>
      <c r="C89">
        <v>2</v>
      </c>
      <c r="D89">
        <v>5</v>
      </c>
      <c r="E89">
        <v>1</v>
      </c>
      <c r="F89">
        <v>1</v>
      </c>
      <c r="G89">
        <v>2</v>
      </c>
      <c r="H89">
        <v>33.299999999999997</v>
      </c>
      <c r="I89">
        <v>50</v>
      </c>
      <c r="J89">
        <v>40</v>
      </c>
    </row>
    <row r="90" spans="1:10" x14ac:dyDescent="0.55000000000000004">
      <c r="A90" s="1" t="s">
        <v>84</v>
      </c>
      <c r="B90">
        <v>4</v>
      </c>
      <c r="C90">
        <v>5</v>
      </c>
      <c r="D90">
        <v>9</v>
      </c>
      <c r="E90">
        <v>1</v>
      </c>
      <c r="F90">
        <v>1</v>
      </c>
      <c r="G90">
        <v>2</v>
      </c>
      <c r="H90">
        <v>25</v>
      </c>
      <c r="I90">
        <v>20</v>
      </c>
      <c r="J90">
        <v>22.2</v>
      </c>
    </row>
    <row r="91" spans="1:10" x14ac:dyDescent="0.55000000000000004">
      <c r="A91" s="1" t="s">
        <v>85</v>
      </c>
      <c r="B91">
        <v>1</v>
      </c>
      <c r="C91">
        <v>3</v>
      </c>
      <c r="D91">
        <v>4</v>
      </c>
      <c r="E91">
        <v>0</v>
      </c>
      <c r="F91">
        <v>1</v>
      </c>
      <c r="G91">
        <v>1</v>
      </c>
      <c r="H91">
        <v>0</v>
      </c>
      <c r="I91">
        <v>33.299999999999997</v>
      </c>
      <c r="J91">
        <v>25</v>
      </c>
    </row>
    <row r="92" spans="1:10" x14ac:dyDescent="0.55000000000000004">
      <c r="A92" s="1" t="s">
        <v>86</v>
      </c>
      <c r="B92">
        <v>1</v>
      </c>
      <c r="C92">
        <v>1</v>
      </c>
      <c r="D92">
        <v>2</v>
      </c>
      <c r="E92">
        <v>0</v>
      </c>
      <c r="F92">
        <v>1</v>
      </c>
      <c r="G92">
        <v>1</v>
      </c>
      <c r="H92">
        <v>0</v>
      </c>
      <c r="I92">
        <v>100</v>
      </c>
      <c r="J92">
        <v>50</v>
      </c>
    </row>
    <row r="93" spans="1:10" x14ac:dyDescent="0.55000000000000004">
      <c r="A93" s="1" t="s">
        <v>87</v>
      </c>
      <c r="B93">
        <v>2</v>
      </c>
      <c r="C93">
        <v>4</v>
      </c>
      <c r="D93">
        <v>6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55000000000000004">
      <c r="A94" s="3" t="s">
        <v>12</v>
      </c>
      <c r="B94" s="2">
        <v>11</v>
      </c>
      <c r="C94" s="2">
        <v>15</v>
      </c>
      <c r="D94" s="2">
        <v>26</v>
      </c>
      <c r="E94" s="2">
        <v>2</v>
      </c>
      <c r="F94" s="2">
        <v>4</v>
      </c>
      <c r="G94" s="2">
        <v>6</v>
      </c>
      <c r="H94" s="2">
        <v>18.2</v>
      </c>
      <c r="I94" s="2">
        <v>26.7</v>
      </c>
      <c r="J94" s="2">
        <v>23.1</v>
      </c>
    </row>
    <row r="95" spans="1:10" x14ac:dyDescent="0.55000000000000004">
      <c r="A95" s="1" t="s">
        <v>88</v>
      </c>
      <c r="B95">
        <v>0</v>
      </c>
      <c r="C95">
        <v>1</v>
      </c>
      <c r="D95">
        <v>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s="1" t="s">
        <v>89</v>
      </c>
      <c r="B96">
        <v>0</v>
      </c>
      <c r="C96">
        <v>3</v>
      </c>
      <c r="D96">
        <v>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s="1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s="1" t="s">
        <v>91</v>
      </c>
      <c r="B98">
        <v>0</v>
      </c>
      <c r="C98">
        <v>1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s="1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s="3" t="s">
        <v>12</v>
      </c>
      <c r="B100" s="2">
        <v>0</v>
      </c>
      <c r="C100" s="2">
        <v>5</v>
      </c>
      <c r="D100" s="2">
        <v>5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</row>
    <row r="101" spans="1:10" x14ac:dyDescent="0.55000000000000004">
      <c r="A101" s="1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1" t="s">
        <v>94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s="1" t="s">
        <v>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s="1" t="s">
        <v>97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s="1" t="s">
        <v>98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x14ac:dyDescent="0.55000000000000004">
      <c r="A106" s="3" t="s">
        <v>12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</row>
    <row r="107" spans="1:10" x14ac:dyDescent="0.55000000000000004">
      <c r="A107" s="1" t="s">
        <v>99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 x14ac:dyDescent="0.55000000000000004">
      <c r="A108" s="1" t="s">
        <v>100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 x14ac:dyDescent="0.55000000000000004">
      <c r="A109" s="1" t="s">
        <v>101</v>
      </c>
      <c r="B109">
        <v>0</v>
      </c>
      <c r="C109">
        <v>1</v>
      </c>
      <c r="D109">
        <v>1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 x14ac:dyDescent="0.55000000000000004">
      <c r="A110" s="3" t="s">
        <v>12</v>
      </c>
      <c r="B110" s="2">
        <v>0</v>
      </c>
      <c r="C110" s="2">
        <v>1</v>
      </c>
      <c r="D110" s="2">
        <v>1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</row>
    <row r="111" spans="1:10" x14ac:dyDescent="0.55000000000000004">
      <c r="A111" s="5" t="s">
        <v>96</v>
      </c>
      <c r="B111" s="4">
        <v>1468</v>
      </c>
      <c r="C111" s="4">
        <v>1492</v>
      </c>
      <c r="D111" s="4">
        <v>2960</v>
      </c>
      <c r="E111" s="4">
        <v>902</v>
      </c>
      <c r="F111" s="4">
        <v>900</v>
      </c>
      <c r="G111" s="4">
        <v>1802</v>
      </c>
      <c r="H111" s="4">
        <v>61.4</v>
      </c>
      <c r="I111" s="4">
        <v>60.3</v>
      </c>
      <c r="J111" s="4">
        <v>60.9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00F63-50B3-4BA2-8928-B0C3767E1FE9}">
  <dimension ref="A1:J111"/>
  <sheetViews>
    <sheetView topLeftCell="A97" workbookViewId="0">
      <selection activeCell="R10" sqref="R10"/>
    </sheetView>
  </sheetViews>
  <sheetFormatPr defaultRowHeight="18" x14ac:dyDescent="0.55000000000000004"/>
  <cols>
    <col min="1" max="1" width="8.6640625" style="1"/>
  </cols>
  <sheetData>
    <row r="1" spans="1:10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s="1" t="s">
        <v>10</v>
      </c>
      <c r="B2">
        <v>25</v>
      </c>
      <c r="C2">
        <v>20</v>
      </c>
      <c r="D2">
        <v>45</v>
      </c>
      <c r="E2">
        <v>14</v>
      </c>
      <c r="F2">
        <v>9</v>
      </c>
      <c r="G2">
        <v>23</v>
      </c>
      <c r="H2">
        <v>56</v>
      </c>
      <c r="I2">
        <v>45</v>
      </c>
      <c r="J2">
        <v>51.1</v>
      </c>
    </row>
    <row r="3" spans="1:10" x14ac:dyDescent="0.55000000000000004">
      <c r="A3" s="1" t="s">
        <v>11</v>
      </c>
      <c r="B3">
        <v>34</v>
      </c>
      <c r="C3">
        <v>21</v>
      </c>
      <c r="D3">
        <v>55</v>
      </c>
      <c r="E3">
        <v>10</v>
      </c>
      <c r="F3">
        <v>7</v>
      </c>
      <c r="G3">
        <v>17</v>
      </c>
      <c r="H3">
        <v>29.4</v>
      </c>
      <c r="I3">
        <v>33.299999999999997</v>
      </c>
      <c r="J3">
        <v>30.9</v>
      </c>
    </row>
    <row r="4" spans="1:10" x14ac:dyDescent="0.55000000000000004">
      <c r="A4" s="3" t="s">
        <v>12</v>
      </c>
      <c r="B4" s="2">
        <v>59</v>
      </c>
      <c r="C4" s="2">
        <v>41</v>
      </c>
      <c r="D4" s="2">
        <v>100</v>
      </c>
      <c r="E4" s="2">
        <v>24</v>
      </c>
      <c r="F4" s="2">
        <v>16</v>
      </c>
      <c r="G4" s="2">
        <v>40</v>
      </c>
      <c r="H4" s="2">
        <v>40.700000000000003</v>
      </c>
      <c r="I4" s="2">
        <v>39</v>
      </c>
      <c r="J4" s="2">
        <v>40</v>
      </c>
    </row>
    <row r="5" spans="1:10" x14ac:dyDescent="0.55000000000000004">
      <c r="A5" s="1" t="s">
        <v>13</v>
      </c>
      <c r="B5">
        <v>29</v>
      </c>
      <c r="C5">
        <v>22</v>
      </c>
      <c r="D5">
        <v>51</v>
      </c>
      <c r="E5">
        <v>10</v>
      </c>
      <c r="F5">
        <v>6</v>
      </c>
      <c r="G5">
        <v>16</v>
      </c>
      <c r="H5">
        <v>34.5</v>
      </c>
      <c r="I5">
        <v>27.3</v>
      </c>
      <c r="J5">
        <v>31.4</v>
      </c>
    </row>
    <row r="6" spans="1:10" x14ac:dyDescent="0.55000000000000004">
      <c r="A6" s="1" t="s">
        <v>14</v>
      </c>
      <c r="B6">
        <v>29</v>
      </c>
      <c r="C6">
        <v>18</v>
      </c>
      <c r="D6">
        <v>47</v>
      </c>
      <c r="E6">
        <v>7</v>
      </c>
      <c r="F6">
        <v>10</v>
      </c>
      <c r="G6">
        <v>17</v>
      </c>
      <c r="H6">
        <v>24.1</v>
      </c>
      <c r="I6">
        <v>55.6</v>
      </c>
      <c r="J6">
        <v>36.200000000000003</v>
      </c>
    </row>
    <row r="7" spans="1:10" x14ac:dyDescent="0.55000000000000004">
      <c r="A7" s="1" t="s">
        <v>15</v>
      </c>
      <c r="B7">
        <v>24</v>
      </c>
      <c r="C7">
        <v>25</v>
      </c>
      <c r="D7">
        <v>49</v>
      </c>
      <c r="E7">
        <v>13</v>
      </c>
      <c r="F7">
        <v>14</v>
      </c>
      <c r="G7">
        <v>27</v>
      </c>
      <c r="H7">
        <v>54.2</v>
      </c>
      <c r="I7">
        <v>56</v>
      </c>
      <c r="J7">
        <v>55.1</v>
      </c>
    </row>
    <row r="8" spans="1:10" x14ac:dyDescent="0.55000000000000004">
      <c r="A8" s="1" t="s">
        <v>16</v>
      </c>
      <c r="B8">
        <v>29</v>
      </c>
      <c r="C8">
        <v>20</v>
      </c>
      <c r="D8">
        <v>49</v>
      </c>
      <c r="E8">
        <v>14</v>
      </c>
      <c r="F8">
        <v>10</v>
      </c>
      <c r="G8">
        <v>24</v>
      </c>
      <c r="H8">
        <v>48.3</v>
      </c>
      <c r="I8">
        <v>50</v>
      </c>
      <c r="J8">
        <v>49</v>
      </c>
    </row>
    <row r="9" spans="1:10" x14ac:dyDescent="0.55000000000000004">
      <c r="A9" s="1" t="s">
        <v>17</v>
      </c>
      <c r="B9">
        <v>30</v>
      </c>
      <c r="C9">
        <v>31</v>
      </c>
      <c r="D9">
        <v>61</v>
      </c>
      <c r="E9">
        <v>19</v>
      </c>
      <c r="F9">
        <v>11</v>
      </c>
      <c r="G9">
        <v>30</v>
      </c>
      <c r="H9">
        <v>63.3</v>
      </c>
      <c r="I9">
        <v>35.5</v>
      </c>
      <c r="J9">
        <v>49.2</v>
      </c>
    </row>
    <row r="10" spans="1:10" x14ac:dyDescent="0.55000000000000004">
      <c r="A10" s="3" t="s">
        <v>12</v>
      </c>
      <c r="B10" s="2">
        <v>141</v>
      </c>
      <c r="C10" s="2">
        <v>116</v>
      </c>
      <c r="D10" s="2">
        <v>257</v>
      </c>
      <c r="E10" s="2">
        <v>63</v>
      </c>
      <c r="F10" s="2">
        <v>51</v>
      </c>
      <c r="G10" s="2">
        <v>114</v>
      </c>
      <c r="H10" s="2">
        <v>44.7</v>
      </c>
      <c r="I10" s="2">
        <v>44</v>
      </c>
      <c r="J10" s="2">
        <v>44.4</v>
      </c>
    </row>
    <row r="11" spans="1:10" x14ac:dyDescent="0.55000000000000004">
      <c r="A11" s="1" t="s">
        <v>18</v>
      </c>
      <c r="B11">
        <v>30</v>
      </c>
      <c r="C11">
        <v>29</v>
      </c>
      <c r="D11">
        <v>59</v>
      </c>
      <c r="E11">
        <v>17</v>
      </c>
      <c r="F11">
        <v>18</v>
      </c>
      <c r="G11">
        <v>35</v>
      </c>
      <c r="H11">
        <v>56.7</v>
      </c>
      <c r="I11">
        <v>62.1</v>
      </c>
      <c r="J11">
        <v>59.3</v>
      </c>
    </row>
    <row r="12" spans="1:10" x14ac:dyDescent="0.55000000000000004">
      <c r="A12" s="1" t="s">
        <v>19</v>
      </c>
      <c r="B12">
        <v>34</v>
      </c>
      <c r="C12">
        <v>21</v>
      </c>
      <c r="D12">
        <v>55</v>
      </c>
      <c r="E12">
        <v>15</v>
      </c>
      <c r="F12">
        <v>16</v>
      </c>
      <c r="G12">
        <v>31</v>
      </c>
      <c r="H12">
        <v>44.1</v>
      </c>
      <c r="I12">
        <v>76.2</v>
      </c>
      <c r="J12">
        <v>56.4</v>
      </c>
    </row>
    <row r="13" spans="1:10" x14ac:dyDescent="0.55000000000000004">
      <c r="A13" s="1" t="s">
        <v>20</v>
      </c>
      <c r="B13">
        <v>30</v>
      </c>
      <c r="C13">
        <v>25</v>
      </c>
      <c r="D13">
        <v>55</v>
      </c>
      <c r="E13">
        <v>13</v>
      </c>
      <c r="F13">
        <v>13</v>
      </c>
      <c r="G13">
        <v>26</v>
      </c>
      <c r="H13">
        <v>43.3</v>
      </c>
      <c r="I13">
        <v>52</v>
      </c>
      <c r="J13">
        <v>47.3</v>
      </c>
    </row>
    <row r="14" spans="1:10" x14ac:dyDescent="0.55000000000000004">
      <c r="A14" s="1" t="s">
        <v>21</v>
      </c>
      <c r="B14">
        <v>31</v>
      </c>
      <c r="C14">
        <v>34</v>
      </c>
      <c r="D14">
        <v>65</v>
      </c>
      <c r="E14">
        <v>22</v>
      </c>
      <c r="F14">
        <v>18</v>
      </c>
      <c r="G14">
        <v>40</v>
      </c>
      <c r="H14">
        <v>71</v>
      </c>
      <c r="I14">
        <v>52.9</v>
      </c>
      <c r="J14">
        <v>61.5</v>
      </c>
    </row>
    <row r="15" spans="1:10" x14ac:dyDescent="0.55000000000000004">
      <c r="A15" s="1" t="s">
        <v>22</v>
      </c>
      <c r="B15">
        <v>24</v>
      </c>
      <c r="C15">
        <v>25</v>
      </c>
      <c r="D15">
        <v>49</v>
      </c>
      <c r="E15">
        <v>12</v>
      </c>
      <c r="F15">
        <v>13</v>
      </c>
      <c r="G15">
        <v>25</v>
      </c>
      <c r="H15">
        <v>50</v>
      </c>
      <c r="I15">
        <v>52</v>
      </c>
      <c r="J15">
        <v>51</v>
      </c>
    </row>
    <row r="16" spans="1:10" x14ac:dyDescent="0.55000000000000004">
      <c r="A16" s="3" t="s">
        <v>12</v>
      </c>
      <c r="B16" s="2">
        <v>149</v>
      </c>
      <c r="C16" s="2">
        <v>134</v>
      </c>
      <c r="D16" s="2">
        <v>283</v>
      </c>
      <c r="E16" s="2">
        <v>79</v>
      </c>
      <c r="F16" s="2">
        <v>78</v>
      </c>
      <c r="G16" s="2">
        <v>157</v>
      </c>
      <c r="H16" s="2">
        <v>53</v>
      </c>
      <c r="I16" s="2">
        <v>58.2</v>
      </c>
      <c r="J16" s="2">
        <v>55.5</v>
      </c>
    </row>
    <row r="17" spans="1:10" x14ac:dyDescent="0.55000000000000004">
      <c r="A17" s="1" t="s">
        <v>23</v>
      </c>
      <c r="B17">
        <v>33</v>
      </c>
      <c r="C17">
        <v>25</v>
      </c>
      <c r="D17">
        <v>58</v>
      </c>
      <c r="E17">
        <v>19</v>
      </c>
      <c r="F17">
        <v>15</v>
      </c>
      <c r="G17">
        <v>34</v>
      </c>
      <c r="H17">
        <v>57.6</v>
      </c>
      <c r="I17">
        <v>60</v>
      </c>
      <c r="J17">
        <v>58.6</v>
      </c>
    </row>
    <row r="18" spans="1:10" x14ac:dyDescent="0.55000000000000004">
      <c r="A18" s="1" t="s">
        <v>24</v>
      </c>
      <c r="B18">
        <v>24</v>
      </c>
      <c r="C18">
        <v>21</v>
      </c>
      <c r="D18">
        <v>45</v>
      </c>
      <c r="E18">
        <v>13</v>
      </c>
      <c r="F18">
        <v>13</v>
      </c>
      <c r="G18">
        <v>26</v>
      </c>
      <c r="H18">
        <v>54.2</v>
      </c>
      <c r="I18">
        <v>61.9</v>
      </c>
      <c r="J18">
        <v>57.8</v>
      </c>
    </row>
    <row r="19" spans="1:10" x14ac:dyDescent="0.55000000000000004">
      <c r="A19" s="1" t="s">
        <v>25</v>
      </c>
      <c r="B19">
        <v>31</v>
      </c>
      <c r="C19">
        <v>25</v>
      </c>
      <c r="D19">
        <v>56</v>
      </c>
      <c r="E19">
        <v>23</v>
      </c>
      <c r="F19">
        <v>18</v>
      </c>
      <c r="G19">
        <v>41</v>
      </c>
      <c r="H19">
        <v>74.2</v>
      </c>
      <c r="I19">
        <v>72</v>
      </c>
      <c r="J19">
        <v>73.2</v>
      </c>
    </row>
    <row r="20" spans="1:10" x14ac:dyDescent="0.55000000000000004">
      <c r="A20" s="1" t="s">
        <v>26</v>
      </c>
      <c r="B20">
        <v>22</v>
      </c>
      <c r="C20">
        <v>35</v>
      </c>
      <c r="D20">
        <v>57</v>
      </c>
      <c r="E20">
        <v>13</v>
      </c>
      <c r="F20">
        <v>28</v>
      </c>
      <c r="G20">
        <v>41</v>
      </c>
      <c r="H20">
        <v>59.1</v>
      </c>
      <c r="I20">
        <v>80</v>
      </c>
      <c r="J20">
        <v>71.900000000000006</v>
      </c>
    </row>
    <row r="21" spans="1:10" x14ac:dyDescent="0.55000000000000004">
      <c r="A21" s="1" t="s">
        <v>27</v>
      </c>
      <c r="B21">
        <v>32</v>
      </c>
      <c r="C21">
        <v>39</v>
      </c>
      <c r="D21">
        <v>71</v>
      </c>
      <c r="E21">
        <v>23</v>
      </c>
      <c r="F21">
        <v>26</v>
      </c>
      <c r="G21">
        <v>49</v>
      </c>
      <c r="H21">
        <v>71.900000000000006</v>
      </c>
      <c r="I21">
        <v>66.7</v>
      </c>
      <c r="J21">
        <v>69</v>
      </c>
    </row>
    <row r="22" spans="1:10" x14ac:dyDescent="0.55000000000000004">
      <c r="A22" s="3" t="s">
        <v>12</v>
      </c>
      <c r="B22" s="2">
        <v>142</v>
      </c>
      <c r="C22" s="2">
        <v>145</v>
      </c>
      <c r="D22" s="2">
        <v>287</v>
      </c>
      <c r="E22" s="2">
        <v>91</v>
      </c>
      <c r="F22" s="2">
        <v>100</v>
      </c>
      <c r="G22" s="2">
        <v>191</v>
      </c>
      <c r="H22" s="2">
        <v>64.099999999999994</v>
      </c>
      <c r="I22" s="2">
        <v>69</v>
      </c>
      <c r="J22" s="2">
        <v>66.599999999999994</v>
      </c>
    </row>
    <row r="23" spans="1:10" x14ac:dyDescent="0.55000000000000004">
      <c r="A23" s="1" t="s">
        <v>28</v>
      </c>
      <c r="B23">
        <v>49</v>
      </c>
      <c r="C23">
        <v>35</v>
      </c>
      <c r="D23">
        <v>84</v>
      </c>
      <c r="E23">
        <v>30</v>
      </c>
      <c r="F23">
        <v>17</v>
      </c>
      <c r="G23">
        <v>47</v>
      </c>
      <c r="H23">
        <v>61.2</v>
      </c>
      <c r="I23">
        <v>48.6</v>
      </c>
      <c r="J23">
        <v>56</v>
      </c>
    </row>
    <row r="24" spans="1:10" x14ac:dyDescent="0.55000000000000004">
      <c r="A24" s="1" t="s">
        <v>29</v>
      </c>
      <c r="B24">
        <v>25</v>
      </c>
      <c r="C24">
        <v>35</v>
      </c>
      <c r="D24">
        <v>60</v>
      </c>
      <c r="E24">
        <v>19</v>
      </c>
      <c r="F24">
        <v>18</v>
      </c>
      <c r="G24">
        <v>37</v>
      </c>
      <c r="H24">
        <v>76</v>
      </c>
      <c r="I24">
        <v>51.4</v>
      </c>
      <c r="J24">
        <v>61.7</v>
      </c>
    </row>
    <row r="25" spans="1:10" x14ac:dyDescent="0.55000000000000004">
      <c r="A25" s="1" t="s">
        <v>30</v>
      </c>
      <c r="B25">
        <v>47</v>
      </c>
      <c r="C25">
        <v>33</v>
      </c>
      <c r="D25">
        <v>80</v>
      </c>
      <c r="E25">
        <v>32</v>
      </c>
      <c r="F25">
        <v>18</v>
      </c>
      <c r="G25">
        <v>50</v>
      </c>
      <c r="H25">
        <v>68.099999999999994</v>
      </c>
      <c r="I25">
        <v>54.5</v>
      </c>
      <c r="J25">
        <v>62.5</v>
      </c>
    </row>
    <row r="26" spans="1:10" x14ac:dyDescent="0.55000000000000004">
      <c r="A26" s="1" t="s">
        <v>31</v>
      </c>
      <c r="B26">
        <v>31</v>
      </c>
      <c r="C26">
        <v>28</v>
      </c>
      <c r="D26">
        <v>59</v>
      </c>
      <c r="E26">
        <v>24</v>
      </c>
      <c r="F26">
        <v>17</v>
      </c>
      <c r="G26">
        <v>41</v>
      </c>
      <c r="H26">
        <v>77.400000000000006</v>
      </c>
      <c r="I26">
        <v>60.7</v>
      </c>
      <c r="J26">
        <v>69.5</v>
      </c>
    </row>
    <row r="27" spans="1:10" x14ac:dyDescent="0.55000000000000004">
      <c r="A27" s="1" t="s">
        <v>32</v>
      </c>
      <c r="B27">
        <v>33</v>
      </c>
      <c r="C27">
        <v>36</v>
      </c>
      <c r="D27">
        <v>69</v>
      </c>
      <c r="E27">
        <v>24</v>
      </c>
      <c r="F27">
        <v>20</v>
      </c>
      <c r="G27">
        <v>44</v>
      </c>
      <c r="H27">
        <v>72.7</v>
      </c>
      <c r="I27">
        <v>55.6</v>
      </c>
      <c r="J27">
        <v>63.8</v>
      </c>
    </row>
    <row r="28" spans="1:10" x14ac:dyDescent="0.55000000000000004">
      <c r="A28" s="3" t="s">
        <v>12</v>
      </c>
      <c r="B28" s="2">
        <v>185</v>
      </c>
      <c r="C28" s="2">
        <v>167</v>
      </c>
      <c r="D28" s="2">
        <v>352</v>
      </c>
      <c r="E28" s="2">
        <v>129</v>
      </c>
      <c r="F28" s="2">
        <v>90</v>
      </c>
      <c r="G28" s="2">
        <v>219</v>
      </c>
      <c r="H28" s="2">
        <v>69.7</v>
      </c>
      <c r="I28" s="2">
        <v>53.9</v>
      </c>
      <c r="J28" s="2">
        <v>62.2</v>
      </c>
    </row>
    <row r="29" spans="1:10" x14ac:dyDescent="0.55000000000000004">
      <c r="A29" s="1" t="s">
        <v>33</v>
      </c>
      <c r="B29">
        <v>36</v>
      </c>
      <c r="C29">
        <v>25</v>
      </c>
      <c r="D29">
        <v>61</v>
      </c>
      <c r="E29">
        <v>22</v>
      </c>
      <c r="F29">
        <v>18</v>
      </c>
      <c r="G29">
        <v>40</v>
      </c>
      <c r="H29">
        <v>61.1</v>
      </c>
      <c r="I29">
        <v>72</v>
      </c>
      <c r="J29">
        <v>65.599999999999994</v>
      </c>
    </row>
    <row r="30" spans="1:10" x14ac:dyDescent="0.55000000000000004">
      <c r="A30" s="1" t="s">
        <v>34</v>
      </c>
      <c r="B30">
        <v>37</v>
      </c>
      <c r="C30">
        <v>37</v>
      </c>
      <c r="D30">
        <v>74</v>
      </c>
      <c r="E30">
        <v>22</v>
      </c>
      <c r="F30">
        <v>22</v>
      </c>
      <c r="G30">
        <v>44</v>
      </c>
      <c r="H30">
        <v>59.5</v>
      </c>
      <c r="I30">
        <v>59.5</v>
      </c>
      <c r="J30">
        <v>59.5</v>
      </c>
    </row>
    <row r="31" spans="1:10" x14ac:dyDescent="0.55000000000000004">
      <c r="A31" s="1" t="s">
        <v>35</v>
      </c>
      <c r="B31">
        <v>40</v>
      </c>
      <c r="C31">
        <v>29</v>
      </c>
      <c r="D31">
        <v>69</v>
      </c>
      <c r="E31">
        <v>24</v>
      </c>
      <c r="F31">
        <v>22</v>
      </c>
      <c r="G31">
        <v>46</v>
      </c>
      <c r="H31">
        <v>60</v>
      </c>
      <c r="I31">
        <v>75.900000000000006</v>
      </c>
      <c r="J31">
        <v>66.7</v>
      </c>
    </row>
    <row r="32" spans="1:10" x14ac:dyDescent="0.55000000000000004">
      <c r="A32" s="1" t="s">
        <v>36</v>
      </c>
      <c r="B32">
        <v>40</v>
      </c>
      <c r="C32">
        <v>39</v>
      </c>
      <c r="D32">
        <v>79</v>
      </c>
      <c r="E32">
        <v>23</v>
      </c>
      <c r="F32">
        <v>23</v>
      </c>
      <c r="G32">
        <v>46</v>
      </c>
      <c r="H32">
        <v>57.5</v>
      </c>
      <c r="I32">
        <v>59</v>
      </c>
      <c r="J32">
        <v>58.2</v>
      </c>
    </row>
    <row r="33" spans="1:10" x14ac:dyDescent="0.55000000000000004">
      <c r="A33" s="1" t="s">
        <v>37</v>
      </c>
      <c r="B33">
        <v>46</v>
      </c>
      <c r="C33">
        <v>37</v>
      </c>
      <c r="D33">
        <v>83</v>
      </c>
      <c r="E33">
        <v>30</v>
      </c>
      <c r="F33">
        <v>19</v>
      </c>
      <c r="G33">
        <v>49</v>
      </c>
      <c r="H33">
        <v>65.2</v>
      </c>
      <c r="I33">
        <v>51.4</v>
      </c>
      <c r="J33">
        <v>59</v>
      </c>
    </row>
    <row r="34" spans="1:10" x14ac:dyDescent="0.55000000000000004">
      <c r="A34" s="3" t="s">
        <v>12</v>
      </c>
      <c r="B34" s="2">
        <v>199</v>
      </c>
      <c r="C34" s="2">
        <v>167</v>
      </c>
      <c r="D34" s="2">
        <v>366</v>
      </c>
      <c r="E34" s="2">
        <v>121</v>
      </c>
      <c r="F34" s="2">
        <v>104</v>
      </c>
      <c r="G34" s="2">
        <v>225</v>
      </c>
      <c r="H34" s="2">
        <v>60.8</v>
      </c>
      <c r="I34" s="2">
        <v>62.3</v>
      </c>
      <c r="J34" s="2">
        <v>61.5</v>
      </c>
    </row>
    <row r="35" spans="1:10" x14ac:dyDescent="0.55000000000000004">
      <c r="A35" s="1" t="s">
        <v>38</v>
      </c>
      <c r="B35">
        <v>49</v>
      </c>
      <c r="C35">
        <v>34</v>
      </c>
      <c r="D35">
        <v>83</v>
      </c>
      <c r="E35">
        <v>33</v>
      </c>
      <c r="F35">
        <v>23</v>
      </c>
      <c r="G35">
        <v>56</v>
      </c>
      <c r="H35">
        <v>67.3</v>
      </c>
      <c r="I35">
        <v>67.599999999999994</v>
      </c>
      <c r="J35">
        <v>67.5</v>
      </c>
    </row>
    <row r="36" spans="1:10" x14ac:dyDescent="0.55000000000000004">
      <c r="A36" s="1" t="s">
        <v>39</v>
      </c>
      <c r="B36">
        <v>33</v>
      </c>
      <c r="C36">
        <v>40</v>
      </c>
      <c r="D36">
        <v>73</v>
      </c>
      <c r="E36">
        <v>19</v>
      </c>
      <c r="F36">
        <v>21</v>
      </c>
      <c r="G36">
        <v>40</v>
      </c>
      <c r="H36">
        <v>57.6</v>
      </c>
      <c r="I36">
        <v>52.5</v>
      </c>
      <c r="J36">
        <v>54.8</v>
      </c>
    </row>
    <row r="37" spans="1:10" x14ac:dyDescent="0.55000000000000004">
      <c r="A37" s="1" t="s">
        <v>40</v>
      </c>
      <c r="B37">
        <v>41</v>
      </c>
      <c r="C37">
        <v>36</v>
      </c>
      <c r="D37">
        <v>77</v>
      </c>
      <c r="E37">
        <v>24</v>
      </c>
      <c r="F37">
        <v>13</v>
      </c>
      <c r="G37">
        <v>37</v>
      </c>
      <c r="H37">
        <v>58.5</v>
      </c>
      <c r="I37">
        <v>36.1</v>
      </c>
      <c r="J37">
        <v>48.1</v>
      </c>
    </row>
    <row r="38" spans="1:10" x14ac:dyDescent="0.55000000000000004">
      <c r="A38" s="1" t="s">
        <v>41</v>
      </c>
      <c r="B38">
        <v>45</v>
      </c>
      <c r="C38">
        <v>37</v>
      </c>
      <c r="D38">
        <v>82</v>
      </c>
      <c r="E38">
        <v>29</v>
      </c>
      <c r="F38">
        <v>22</v>
      </c>
      <c r="G38">
        <v>51</v>
      </c>
      <c r="H38">
        <v>64.400000000000006</v>
      </c>
      <c r="I38">
        <v>59.5</v>
      </c>
      <c r="J38">
        <v>62.2</v>
      </c>
    </row>
    <row r="39" spans="1:10" x14ac:dyDescent="0.55000000000000004">
      <c r="A39" s="1" t="s">
        <v>42</v>
      </c>
      <c r="B39">
        <v>45</v>
      </c>
      <c r="C39">
        <v>30</v>
      </c>
      <c r="D39">
        <v>75</v>
      </c>
      <c r="E39">
        <v>27</v>
      </c>
      <c r="F39">
        <v>22</v>
      </c>
      <c r="G39">
        <v>49</v>
      </c>
      <c r="H39">
        <v>60</v>
      </c>
      <c r="I39">
        <v>73.3</v>
      </c>
      <c r="J39">
        <v>65.3</v>
      </c>
    </row>
    <row r="40" spans="1:10" x14ac:dyDescent="0.55000000000000004">
      <c r="A40" s="3" t="s">
        <v>12</v>
      </c>
      <c r="B40" s="2">
        <v>213</v>
      </c>
      <c r="C40" s="2">
        <v>177</v>
      </c>
      <c r="D40" s="2">
        <v>390</v>
      </c>
      <c r="E40" s="2">
        <v>132</v>
      </c>
      <c r="F40" s="2">
        <v>101</v>
      </c>
      <c r="G40" s="2">
        <v>233</v>
      </c>
      <c r="H40" s="2">
        <v>62</v>
      </c>
      <c r="I40" s="2">
        <v>57.1</v>
      </c>
      <c r="J40" s="2">
        <v>59.7</v>
      </c>
    </row>
    <row r="41" spans="1:10" x14ac:dyDescent="0.55000000000000004">
      <c r="A41" s="1" t="s">
        <v>43</v>
      </c>
      <c r="B41">
        <v>37</v>
      </c>
      <c r="C41">
        <v>39</v>
      </c>
      <c r="D41">
        <v>76</v>
      </c>
      <c r="E41">
        <v>22</v>
      </c>
      <c r="F41">
        <v>22</v>
      </c>
      <c r="G41">
        <v>44</v>
      </c>
      <c r="H41">
        <v>59.5</v>
      </c>
      <c r="I41">
        <v>56.4</v>
      </c>
      <c r="J41">
        <v>57.9</v>
      </c>
    </row>
    <row r="42" spans="1:10" x14ac:dyDescent="0.55000000000000004">
      <c r="A42" s="1" t="s">
        <v>44</v>
      </c>
      <c r="B42">
        <v>43</v>
      </c>
      <c r="C42">
        <v>44</v>
      </c>
      <c r="D42">
        <v>87</v>
      </c>
      <c r="E42">
        <v>27</v>
      </c>
      <c r="F42">
        <v>24</v>
      </c>
      <c r="G42">
        <v>51</v>
      </c>
      <c r="H42">
        <v>62.8</v>
      </c>
      <c r="I42">
        <v>54.5</v>
      </c>
      <c r="J42">
        <v>58.6</v>
      </c>
    </row>
    <row r="43" spans="1:10" x14ac:dyDescent="0.55000000000000004">
      <c r="A43" s="1" t="s">
        <v>45</v>
      </c>
      <c r="B43">
        <v>52</v>
      </c>
      <c r="C43">
        <v>39</v>
      </c>
      <c r="D43">
        <v>91</v>
      </c>
      <c r="E43">
        <v>25</v>
      </c>
      <c r="F43">
        <v>21</v>
      </c>
      <c r="G43">
        <v>46</v>
      </c>
      <c r="H43">
        <v>48.1</v>
      </c>
      <c r="I43">
        <v>53.8</v>
      </c>
      <c r="J43">
        <v>50.5</v>
      </c>
    </row>
    <row r="44" spans="1:10" x14ac:dyDescent="0.55000000000000004">
      <c r="A44" s="1" t="s">
        <v>46</v>
      </c>
      <c r="B44">
        <v>43</v>
      </c>
      <c r="C44">
        <v>51</v>
      </c>
      <c r="D44">
        <v>94</v>
      </c>
      <c r="E44">
        <v>21</v>
      </c>
      <c r="F44">
        <v>34</v>
      </c>
      <c r="G44">
        <v>55</v>
      </c>
      <c r="H44">
        <v>48.8</v>
      </c>
      <c r="I44">
        <v>66.7</v>
      </c>
      <c r="J44">
        <v>58.5</v>
      </c>
    </row>
    <row r="45" spans="1:10" x14ac:dyDescent="0.55000000000000004">
      <c r="A45" s="1" t="s">
        <v>47</v>
      </c>
      <c r="B45">
        <v>46</v>
      </c>
      <c r="C45">
        <v>38</v>
      </c>
      <c r="D45">
        <v>84</v>
      </c>
      <c r="E45">
        <v>24</v>
      </c>
      <c r="F45">
        <v>29</v>
      </c>
      <c r="G45">
        <v>53</v>
      </c>
      <c r="H45">
        <v>52.2</v>
      </c>
      <c r="I45">
        <v>76.3</v>
      </c>
      <c r="J45">
        <v>63.1</v>
      </c>
    </row>
    <row r="46" spans="1:10" x14ac:dyDescent="0.55000000000000004">
      <c r="A46" s="3" t="s">
        <v>12</v>
      </c>
      <c r="B46" s="2">
        <v>221</v>
      </c>
      <c r="C46" s="2">
        <v>211</v>
      </c>
      <c r="D46" s="2">
        <v>432</v>
      </c>
      <c r="E46" s="2">
        <v>119</v>
      </c>
      <c r="F46" s="2">
        <v>130</v>
      </c>
      <c r="G46" s="2">
        <v>249</v>
      </c>
      <c r="H46" s="2">
        <v>53.8</v>
      </c>
      <c r="I46" s="2">
        <v>61.6</v>
      </c>
      <c r="J46" s="2">
        <v>57.6</v>
      </c>
    </row>
    <row r="47" spans="1:10" x14ac:dyDescent="0.55000000000000004">
      <c r="A47" s="1" t="s">
        <v>48</v>
      </c>
      <c r="B47">
        <v>51</v>
      </c>
      <c r="C47">
        <v>36</v>
      </c>
      <c r="D47">
        <v>87</v>
      </c>
      <c r="E47">
        <v>28</v>
      </c>
      <c r="F47">
        <v>20</v>
      </c>
      <c r="G47">
        <v>48</v>
      </c>
      <c r="H47">
        <v>54.9</v>
      </c>
      <c r="I47">
        <v>55.6</v>
      </c>
      <c r="J47">
        <v>55.2</v>
      </c>
    </row>
    <row r="48" spans="1:10" x14ac:dyDescent="0.55000000000000004">
      <c r="A48" s="1" t="s">
        <v>49</v>
      </c>
      <c r="B48">
        <v>39</v>
      </c>
      <c r="C48">
        <v>41</v>
      </c>
      <c r="D48">
        <v>80</v>
      </c>
      <c r="E48">
        <v>27</v>
      </c>
      <c r="F48">
        <v>25</v>
      </c>
      <c r="G48">
        <v>52</v>
      </c>
      <c r="H48">
        <v>69.2</v>
      </c>
      <c r="I48">
        <v>61</v>
      </c>
      <c r="J48">
        <v>65</v>
      </c>
    </row>
    <row r="49" spans="1:10" x14ac:dyDescent="0.55000000000000004">
      <c r="A49" s="1" t="s">
        <v>50</v>
      </c>
      <c r="B49">
        <v>49</v>
      </c>
      <c r="C49">
        <v>37</v>
      </c>
      <c r="D49">
        <v>86</v>
      </c>
      <c r="E49">
        <v>35</v>
      </c>
      <c r="F49">
        <v>29</v>
      </c>
      <c r="G49">
        <v>64</v>
      </c>
      <c r="H49">
        <v>71.400000000000006</v>
      </c>
      <c r="I49">
        <v>78.400000000000006</v>
      </c>
      <c r="J49">
        <v>74.400000000000006</v>
      </c>
    </row>
    <row r="50" spans="1:10" x14ac:dyDescent="0.55000000000000004">
      <c r="A50" s="1" t="s">
        <v>51</v>
      </c>
      <c r="B50">
        <v>41</v>
      </c>
      <c r="C50">
        <v>39</v>
      </c>
      <c r="D50">
        <v>80</v>
      </c>
      <c r="E50">
        <v>28</v>
      </c>
      <c r="F50">
        <v>29</v>
      </c>
      <c r="G50">
        <v>57</v>
      </c>
      <c r="H50">
        <v>68.3</v>
      </c>
      <c r="I50">
        <v>74.400000000000006</v>
      </c>
      <c r="J50">
        <v>71.3</v>
      </c>
    </row>
    <row r="51" spans="1:10" x14ac:dyDescent="0.55000000000000004">
      <c r="A51" s="1" t="s">
        <v>52</v>
      </c>
      <c r="B51">
        <v>32</v>
      </c>
      <c r="C51">
        <v>31</v>
      </c>
      <c r="D51">
        <v>63</v>
      </c>
      <c r="E51">
        <v>16</v>
      </c>
      <c r="F51">
        <v>21</v>
      </c>
      <c r="G51">
        <v>37</v>
      </c>
      <c r="H51">
        <v>50</v>
      </c>
      <c r="I51">
        <v>67.7</v>
      </c>
      <c r="J51">
        <v>58.7</v>
      </c>
    </row>
    <row r="52" spans="1:10" x14ac:dyDescent="0.55000000000000004">
      <c r="A52" s="3" t="s">
        <v>12</v>
      </c>
      <c r="B52" s="2">
        <v>212</v>
      </c>
      <c r="C52" s="2">
        <v>184</v>
      </c>
      <c r="D52" s="2">
        <v>396</v>
      </c>
      <c r="E52" s="2">
        <v>134</v>
      </c>
      <c r="F52" s="2">
        <v>124</v>
      </c>
      <c r="G52" s="2">
        <v>258</v>
      </c>
      <c r="H52" s="2">
        <v>63.2</v>
      </c>
      <c r="I52" s="2">
        <v>67.400000000000006</v>
      </c>
      <c r="J52" s="2">
        <v>65.2</v>
      </c>
    </row>
    <row r="53" spans="1:10" x14ac:dyDescent="0.55000000000000004">
      <c r="A53" s="1" t="s">
        <v>53</v>
      </c>
      <c r="B53">
        <v>37</v>
      </c>
      <c r="C53">
        <v>31</v>
      </c>
      <c r="D53">
        <v>68</v>
      </c>
      <c r="E53">
        <v>25</v>
      </c>
      <c r="F53">
        <v>18</v>
      </c>
      <c r="G53">
        <v>43</v>
      </c>
      <c r="H53">
        <v>67.599999999999994</v>
      </c>
      <c r="I53">
        <v>58.1</v>
      </c>
      <c r="J53">
        <v>63.2</v>
      </c>
    </row>
    <row r="54" spans="1:10" x14ac:dyDescent="0.55000000000000004">
      <c r="A54" s="1" t="s">
        <v>54</v>
      </c>
      <c r="B54">
        <v>33</v>
      </c>
      <c r="C54">
        <v>37</v>
      </c>
      <c r="D54">
        <v>70</v>
      </c>
      <c r="E54">
        <v>23</v>
      </c>
      <c r="F54">
        <v>22</v>
      </c>
      <c r="G54">
        <v>45</v>
      </c>
      <c r="H54">
        <v>69.7</v>
      </c>
      <c r="I54">
        <v>59.5</v>
      </c>
      <c r="J54">
        <v>64.3</v>
      </c>
    </row>
    <row r="55" spans="1:10" x14ac:dyDescent="0.55000000000000004">
      <c r="A55" s="1" t="s">
        <v>55</v>
      </c>
      <c r="B55">
        <v>27</v>
      </c>
      <c r="C55">
        <v>33</v>
      </c>
      <c r="D55">
        <v>60</v>
      </c>
      <c r="E55">
        <v>19</v>
      </c>
      <c r="F55">
        <v>19</v>
      </c>
      <c r="G55">
        <v>38</v>
      </c>
      <c r="H55">
        <v>70.400000000000006</v>
      </c>
      <c r="I55">
        <v>57.6</v>
      </c>
      <c r="J55">
        <v>63.3</v>
      </c>
    </row>
    <row r="56" spans="1:10" x14ac:dyDescent="0.55000000000000004">
      <c r="A56" s="1" t="s">
        <v>56</v>
      </c>
      <c r="B56">
        <v>25</v>
      </c>
      <c r="C56">
        <v>24</v>
      </c>
      <c r="D56">
        <v>49</v>
      </c>
      <c r="E56">
        <v>15</v>
      </c>
      <c r="F56">
        <v>14</v>
      </c>
      <c r="G56">
        <v>29</v>
      </c>
      <c r="H56">
        <v>60</v>
      </c>
      <c r="I56">
        <v>58.3</v>
      </c>
      <c r="J56">
        <v>59.2</v>
      </c>
    </row>
    <row r="57" spans="1:10" x14ac:dyDescent="0.55000000000000004">
      <c r="A57" s="1" t="s">
        <v>57</v>
      </c>
      <c r="B57">
        <v>36</v>
      </c>
      <c r="C57">
        <v>34</v>
      </c>
      <c r="D57">
        <v>70</v>
      </c>
      <c r="E57">
        <v>20</v>
      </c>
      <c r="F57">
        <v>24</v>
      </c>
      <c r="G57">
        <v>44</v>
      </c>
      <c r="H57">
        <v>55.6</v>
      </c>
      <c r="I57">
        <v>70.599999999999994</v>
      </c>
      <c r="J57">
        <v>62.9</v>
      </c>
    </row>
    <row r="58" spans="1:10" x14ac:dyDescent="0.55000000000000004">
      <c r="A58" s="3" t="s">
        <v>12</v>
      </c>
      <c r="B58" s="2">
        <v>158</v>
      </c>
      <c r="C58" s="2">
        <v>159</v>
      </c>
      <c r="D58" s="2">
        <v>317</v>
      </c>
      <c r="E58" s="2">
        <v>102</v>
      </c>
      <c r="F58" s="2">
        <v>97</v>
      </c>
      <c r="G58" s="2">
        <v>199</v>
      </c>
      <c r="H58" s="2">
        <v>64.599999999999994</v>
      </c>
      <c r="I58" s="2">
        <v>61</v>
      </c>
      <c r="J58" s="2">
        <v>62.8</v>
      </c>
    </row>
    <row r="59" spans="1:10" x14ac:dyDescent="0.55000000000000004">
      <c r="A59" s="1" t="s">
        <v>58</v>
      </c>
      <c r="B59">
        <v>33</v>
      </c>
      <c r="C59">
        <v>39</v>
      </c>
      <c r="D59">
        <v>72</v>
      </c>
      <c r="E59">
        <v>28</v>
      </c>
      <c r="F59">
        <v>26</v>
      </c>
      <c r="G59">
        <v>54</v>
      </c>
      <c r="H59">
        <v>84.8</v>
      </c>
      <c r="I59">
        <v>66.7</v>
      </c>
      <c r="J59">
        <v>75</v>
      </c>
    </row>
    <row r="60" spans="1:10" x14ac:dyDescent="0.55000000000000004">
      <c r="A60" s="1" t="s">
        <v>59</v>
      </c>
      <c r="B60">
        <v>37</v>
      </c>
      <c r="C60">
        <v>35</v>
      </c>
      <c r="D60">
        <v>72</v>
      </c>
      <c r="E60">
        <v>19</v>
      </c>
      <c r="F60">
        <v>25</v>
      </c>
      <c r="G60">
        <v>44</v>
      </c>
      <c r="H60">
        <v>51.4</v>
      </c>
      <c r="I60">
        <v>71.400000000000006</v>
      </c>
      <c r="J60">
        <v>61.1</v>
      </c>
    </row>
    <row r="61" spans="1:10" x14ac:dyDescent="0.55000000000000004">
      <c r="A61" s="1" t="s">
        <v>60</v>
      </c>
      <c r="B61">
        <v>30</v>
      </c>
      <c r="C61">
        <v>39</v>
      </c>
      <c r="D61">
        <v>69</v>
      </c>
      <c r="E61">
        <v>17</v>
      </c>
      <c r="F61">
        <v>27</v>
      </c>
      <c r="G61">
        <v>44</v>
      </c>
      <c r="H61">
        <v>56.7</v>
      </c>
      <c r="I61">
        <v>69.2</v>
      </c>
      <c r="J61">
        <v>63.8</v>
      </c>
    </row>
    <row r="62" spans="1:10" x14ac:dyDescent="0.55000000000000004">
      <c r="A62" s="1" t="s">
        <v>61</v>
      </c>
      <c r="B62">
        <v>30</v>
      </c>
      <c r="C62">
        <v>27</v>
      </c>
      <c r="D62">
        <v>57</v>
      </c>
      <c r="E62">
        <v>21</v>
      </c>
      <c r="F62">
        <v>17</v>
      </c>
      <c r="G62">
        <v>38</v>
      </c>
      <c r="H62">
        <v>70</v>
      </c>
      <c r="I62">
        <v>63</v>
      </c>
      <c r="J62">
        <v>66.7</v>
      </c>
    </row>
    <row r="63" spans="1:10" x14ac:dyDescent="0.55000000000000004">
      <c r="A63" s="1" t="s">
        <v>62</v>
      </c>
      <c r="B63">
        <v>21</v>
      </c>
      <c r="C63">
        <v>34</v>
      </c>
      <c r="D63">
        <v>55</v>
      </c>
      <c r="E63">
        <v>14</v>
      </c>
      <c r="F63">
        <v>25</v>
      </c>
      <c r="G63">
        <v>39</v>
      </c>
      <c r="H63">
        <v>66.7</v>
      </c>
      <c r="I63">
        <v>73.5</v>
      </c>
      <c r="J63">
        <v>70.900000000000006</v>
      </c>
    </row>
    <row r="64" spans="1:10" x14ac:dyDescent="0.55000000000000004">
      <c r="A64" s="3" t="s">
        <v>12</v>
      </c>
      <c r="B64" s="2">
        <v>151</v>
      </c>
      <c r="C64" s="2">
        <v>174</v>
      </c>
      <c r="D64" s="2">
        <v>325</v>
      </c>
      <c r="E64" s="2">
        <v>99</v>
      </c>
      <c r="F64" s="2">
        <v>120</v>
      </c>
      <c r="G64" s="2">
        <v>219</v>
      </c>
      <c r="H64" s="2">
        <v>65.599999999999994</v>
      </c>
      <c r="I64" s="2">
        <v>69</v>
      </c>
      <c r="J64" s="2">
        <v>67.400000000000006</v>
      </c>
    </row>
    <row r="65" spans="1:10" x14ac:dyDescent="0.55000000000000004">
      <c r="A65" s="1" t="s">
        <v>63</v>
      </c>
      <c r="B65">
        <v>31</v>
      </c>
      <c r="C65">
        <v>31</v>
      </c>
      <c r="D65">
        <v>62</v>
      </c>
      <c r="E65">
        <v>19</v>
      </c>
      <c r="F65">
        <v>21</v>
      </c>
      <c r="G65">
        <v>40</v>
      </c>
      <c r="H65">
        <v>61.3</v>
      </c>
      <c r="I65">
        <v>67.7</v>
      </c>
      <c r="J65">
        <v>64.5</v>
      </c>
    </row>
    <row r="66" spans="1:10" x14ac:dyDescent="0.55000000000000004">
      <c r="A66" s="1" t="s">
        <v>64</v>
      </c>
      <c r="B66">
        <v>26</v>
      </c>
      <c r="C66">
        <v>38</v>
      </c>
      <c r="D66">
        <v>64</v>
      </c>
      <c r="E66">
        <v>13</v>
      </c>
      <c r="F66">
        <v>28</v>
      </c>
      <c r="G66">
        <v>41</v>
      </c>
      <c r="H66">
        <v>50</v>
      </c>
      <c r="I66">
        <v>73.7</v>
      </c>
      <c r="J66">
        <v>64.099999999999994</v>
      </c>
    </row>
    <row r="67" spans="1:10" x14ac:dyDescent="0.55000000000000004">
      <c r="A67" s="1" t="s">
        <v>65</v>
      </c>
      <c r="B67">
        <v>44</v>
      </c>
      <c r="C67">
        <v>43</v>
      </c>
      <c r="D67">
        <v>87</v>
      </c>
      <c r="E67">
        <v>27</v>
      </c>
      <c r="F67">
        <v>27</v>
      </c>
      <c r="G67">
        <v>54</v>
      </c>
      <c r="H67">
        <v>61.4</v>
      </c>
      <c r="I67">
        <v>62.8</v>
      </c>
      <c r="J67">
        <v>62.1</v>
      </c>
    </row>
    <row r="68" spans="1:10" x14ac:dyDescent="0.55000000000000004">
      <c r="A68" s="1" t="s">
        <v>66</v>
      </c>
      <c r="B68">
        <v>34</v>
      </c>
      <c r="C68">
        <v>36</v>
      </c>
      <c r="D68">
        <v>70</v>
      </c>
      <c r="E68">
        <v>22</v>
      </c>
      <c r="F68">
        <v>21</v>
      </c>
      <c r="G68">
        <v>43</v>
      </c>
      <c r="H68">
        <v>64.7</v>
      </c>
      <c r="I68">
        <v>58.3</v>
      </c>
      <c r="J68">
        <v>61.4</v>
      </c>
    </row>
    <row r="69" spans="1:10" x14ac:dyDescent="0.55000000000000004">
      <c r="A69" s="1" t="s">
        <v>67</v>
      </c>
      <c r="B69">
        <v>33</v>
      </c>
      <c r="C69">
        <v>35</v>
      </c>
      <c r="D69">
        <v>68</v>
      </c>
      <c r="E69">
        <v>25</v>
      </c>
      <c r="F69">
        <v>26</v>
      </c>
      <c r="G69">
        <v>51</v>
      </c>
      <c r="H69">
        <v>75.8</v>
      </c>
      <c r="I69">
        <v>74.3</v>
      </c>
      <c r="J69">
        <v>75</v>
      </c>
    </row>
    <row r="70" spans="1:10" x14ac:dyDescent="0.55000000000000004">
      <c r="A70" s="3" t="s">
        <v>12</v>
      </c>
      <c r="B70" s="2">
        <v>168</v>
      </c>
      <c r="C70" s="2">
        <v>183</v>
      </c>
      <c r="D70" s="2">
        <v>351</v>
      </c>
      <c r="E70" s="2">
        <v>106</v>
      </c>
      <c r="F70" s="2">
        <v>123</v>
      </c>
      <c r="G70" s="2">
        <v>229</v>
      </c>
      <c r="H70" s="2">
        <v>63.1</v>
      </c>
      <c r="I70" s="2">
        <v>67.2</v>
      </c>
      <c r="J70" s="2">
        <v>65.2</v>
      </c>
    </row>
    <row r="71" spans="1:10" x14ac:dyDescent="0.55000000000000004">
      <c r="A71" s="1" t="s">
        <v>68</v>
      </c>
      <c r="B71">
        <v>32</v>
      </c>
      <c r="C71">
        <v>33</v>
      </c>
      <c r="D71">
        <v>65</v>
      </c>
      <c r="E71">
        <v>26</v>
      </c>
      <c r="F71">
        <v>22</v>
      </c>
      <c r="G71">
        <v>48</v>
      </c>
      <c r="H71">
        <v>81.3</v>
      </c>
      <c r="I71">
        <v>66.7</v>
      </c>
      <c r="J71">
        <v>73.8</v>
      </c>
    </row>
    <row r="72" spans="1:10" x14ac:dyDescent="0.55000000000000004">
      <c r="A72" s="1" t="s">
        <v>69</v>
      </c>
      <c r="B72">
        <v>35</v>
      </c>
      <c r="C72">
        <v>35</v>
      </c>
      <c r="D72">
        <v>70</v>
      </c>
      <c r="E72">
        <v>22</v>
      </c>
      <c r="F72">
        <v>23</v>
      </c>
      <c r="G72">
        <v>45</v>
      </c>
      <c r="H72">
        <v>62.9</v>
      </c>
      <c r="I72">
        <v>65.7</v>
      </c>
      <c r="J72">
        <v>64.3</v>
      </c>
    </row>
    <row r="73" spans="1:10" x14ac:dyDescent="0.55000000000000004">
      <c r="A73" s="1" t="s">
        <v>70</v>
      </c>
      <c r="B73">
        <v>31</v>
      </c>
      <c r="C73">
        <v>46</v>
      </c>
      <c r="D73">
        <v>77</v>
      </c>
      <c r="E73">
        <v>18</v>
      </c>
      <c r="F73">
        <v>24</v>
      </c>
      <c r="G73">
        <v>42</v>
      </c>
      <c r="H73">
        <v>58.1</v>
      </c>
      <c r="I73">
        <v>52.2</v>
      </c>
      <c r="J73">
        <v>54.5</v>
      </c>
    </row>
    <row r="74" spans="1:10" x14ac:dyDescent="0.55000000000000004">
      <c r="A74" s="1" t="s">
        <v>71</v>
      </c>
      <c r="B74">
        <v>26</v>
      </c>
      <c r="C74">
        <v>37</v>
      </c>
      <c r="D74">
        <v>63</v>
      </c>
      <c r="E74">
        <v>15</v>
      </c>
      <c r="F74">
        <v>21</v>
      </c>
      <c r="G74">
        <v>36</v>
      </c>
      <c r="H74">
        <v>57.7</v>
      </c>
      <c r="I74">
        <v>56.8</v>
      </c>
      <c r="J74">
        <v>57.1</v>
      </c>
    </row>
    <row r="75" spans="1:10" x14ac:dyDescent="0.55000000000000004">
      <c r="A75" s="1" t="s">
        <v>72</v>
      </c>
      <c r="B75">
        <v>12</v>
      </c>
      <c r="C75">
        <v>27</v>
      </c>
      <c r="D75">
        <v>39</v>
      </c>
      <c r="E75">
        <v>6</v>
      </c>
      <c r="F75">
        <v>15</v>
      </c>
      <c r="G75">
        <v>21</v>
      </c>
      <c r="H75">
        <v>50</v>
      </c>
      <c r="I75">
        <v>55.6</v>
      </c>
      <c r="J75">
        <v>53.8</v>
      </c>
    </row>
    <row r="76" spans="1:10" x14ac:dyDescent="0.55000000000000004">
      <c r="A76" s="3" t="s">
        <v>12</v>
      </c>
      <c r="B76" s="2">
        <v>136</v>
      </c>
      <c r="C76" s="2">
        <v>178</v>
      </c>
      <c r="D76" s="2">
        <v>314</v>
      </c>
      <c r="E76" s="2">
        <v>87</v>
      </c>
      <c r="F76" s="2">
        <v>105</v>
      </c>
      <c r="G76" s="2">
        <v>192</v>
      </c>
      <c r="H76" s="2">
        <v>64</v>
      </c>
      <c r="I76" s="2">
        <v>59</v>
      </c>
      <c r="J76" s="2">
        <v>61.1</v>
      </c>
    </row>
    <row r="77" spans="1:10" x14ac:dyDescent="0.55000000000000004">
      <c r="A77" s="1" t="s">
        <v>73</v>
      </c>
      <c r="B77">
        <v>23</v>
      </c>
      <c r="C77">
        <v>31</v>
      </c>
      <c r="D77">
        <v>54</v>
      </c>
      <c r="E77">
        <v>11</v>
      </c>
      <c r="F77">
        <v>17</v>
      </c>
      <c r="G77">
        <v>28</v>
      </c>
      <c r="H77">
        <v>47.8</v>
      </c>
      <c r="I77">
        <v>54.8</v>
      </c>
      <c r="J77">
        <v>51.9</v>
      </c>
    </row>
    <row r="78" spans="1:10" x14ac:dyDescent="0.55000000000000004">
      <c r="A78" s="1" t="s">
        <v>74</v>
      </c>
      <c r="B78">
        <v>26</v>
      </c>
      <c r="C78">
        <v>36</v>
      </c>
      <c r="D78">
        <v>62</v>
      </c>
      <c r="E78">
        <v>16</v>
      </c>
      <c r="F78">
        <v>20</v>
      </c>
      <c r="G78">
        <v>36</v>
      </c>
      <c r="H78">
        <v>61.5</v>
      </c>
      <c r="I78">
        <v>55.6</v>
      </c>
      <c r="J78">
        <v>58.1</v>
      </c>
    </row>
    <row r="79" spans="1:10" x14ac:dyDescent="0.55000000000000004">
      <c r="A79" s="1" t="s">
        <v>75</v>
      </c>
      <c r="B79">
        <v>20</v>
      </c>
      <c r="C79">
        <v>34</v>
      </c>
      <c r="D79">
        <v>54</v>
      </c>
      <c r="E79">
        <v>10</v>
      </c>
      <c r="F79">
        <v>19</v>
      </c>
      <c r="G79">
        <v>29</v>
      </c>
      <c r="H79">
        <v>50</v>
      </c>
      <c r="I79">
        <v>55.9</v>
      </c>
      <c r="J79">
        <v>53.7</v>
      </c>
    </row>
    <row r="80" spans="1:10" x14ac:dyDescent="0.55000000000000004">
      <c r="A80" s="1" t="s">
        <v>76</v>
      </c>
      <c r="B80">
        <v>18</v>
      </c>
      <c r="C80">
        <v>34</v>
      </c>
      <c r="D80">
        <v>52</v>
      </c>
      <c r="E80">
        <v>11</v>
      </c>
      <c r="F80">
        <v>18</v>
      </c>
      <c r="G80">
        <v>29</v>
      </c>
      <c r="H80">
        <v>61.1</v>
      </c>
      <c r="I80">
        <v>52.9</v>
      </c>
      <c r="J80">
        <v>55.8</v>
      </c>
    </row>
    <row r="81" spans="1:10" x14ac:dyDescent="0.55000000000000004">
      <c r="A81" s="1" t="s">
        <v>77</v>
      </c>
      <c r="B81">
        <v>27</v>
      </c>
      <c r="C81">
        <v>35</v>
      </c>
      <c r="D81">
        <v>62</v>
      </c>
      <c r="E81">
        <v>16</v>
      </c>
      <c r="F81">
        <v>23</v>
      </c>
      <c r="G81">
        <v>39</v>
      </c>
      <c r="H81">
        <v>59.3</v>
      </c>
      <c r="I81">
        <v>65.7</v>
      </c>
      <c r="J81">
        <v>62.9</v>
      </c>
    </row>
    <row r="82" spans="1:10" x14ac:dyDescent="0.55000000000000004">
      <c r="A82" s="3" t="s">
        <v>12</v>
      </c>
      <c r="B82" s="2">
        <v>114</v>
      </c>
      <c r="C82" s="2">
        <v>170</v>
      </c>
      <c r="D82" s="2">
        <v>284</v>
      </c>
      <c r="E82" s="2">
        <v>64</v>
      </c>
      <c r="F82" s="2">
        <v>97</v>
      </c>
      <c r="G82" s="2">
        <v>161</v>
      </c>
      <c r="H82" s="2">
        <v>56.1</v>
      </c>
      <c r="I82" s="2">
        <v>57.1</v>
      </c>
      <c r="J82" s="2">
        <v>56.7</v>
      </c>
    </row>
    <row r="83" spans="1:10" x14ac:dyDescent="0.55000000000000004">
      <c r="A83" s="1" t="s">
        <v>78</v>
      </c>
      <c r="B83">
        <v>23</v>
      </c>
      <c r="C83">
        <v>27</v>
      </c>
      <c r="D83">
        <v>50</v>
      </c>
      <c r="E83">
        <v>14</v>
      </c>
      <c r="F83">
        <v>11</v>
      </c>
      <c r="G83">
        <v>25</v>
      </c>
      <c r="H83">
        <v>60.9</v>
      </c>
      <c r="I83">
        <v>40.700000000000003</v>
      </c>
      <c r="J83">
        <v>50</v>
      </c>
    </row>
    <row r="84" spans="1:10" x14ac:dyDescent="0.55000000000000004">
      <c r="A84" s="1" t="s">
        <v>79</v>
      </c>
      <c r="B84">
        <v>13</v>
      </c>
      <c r="C84">
        <v>12</v>
      </c>
      <c r="D84">
        <v>25</v>
      </c>
      <c r="E84">
        <v>6</v>
      </c>
      <c r="F84">
        <v>7</v>
      </c>
      <c r="G84">
        <v>13</v>
      </c>
      <c r="H84">
        <v>46.2</v>
      </c>
      <c r="I84">
        <v>58.3</v>
      </c>
      <c r="J84">
        <v>52</v>
      </c>
    </row>
    <row r="85" spans="1:10" x14ac:dyDescent="0.55000000000000004">
      <c r="A85" s="1" t="s">
        <v>80</v>
      </c>
      <c r="B85">
        <v>10</v>
      </c>
      <c r="C85">
        <v>21</v>
      </c>
      <c r="D85">
        <v>31</v>
      </c>
      <c r="E85">
        <v>7</v>
      </c>
      <c r="F85">
        <v>9</v>
      </c>
      <c r="G85">
        <v>16</v>
      </c>
      <c r="H85">
        <v>70</v>
      </c>
      <c r="I85">
        <v>42.9</v>
      </c>
      <c r="J85">
        <v>51.6</v>
      </c>
    </row>
    <row r="86" spans="1:10" x14ac:dyDescent="0.55000000000000004">
      <c r="A86" s="1" t="s">
        <v>81</v>
      </c>
      <c r="B86">
        <v>11</v>
      </c>
      <c r="C86">
        <v>22</v>
      </c>
      <c r="D86">
        <v>33</v>
      </c>
      <c r="E86">
        <v>3</v>
      </c>
      <c r="F86">
        <v>4</v>
      </c>
      <c r="G86">
        <v>7</v>
      </c>
      <c r="H86">
        <v>27.3</v>
      </c>
      <c r="I86">
        <v>18.2</v>
      </c>
      <c r="J86">
        <v>21.2</v>
      </c>
    </row>
    <row r="87" spans="1:10" x14ac:dyDescent="0.55000000000000004">
      <c r="A87" s="1" t="s">
        <v>82</v>
      </c>
      <c r="B87">
        <v>10</v>
      </c>
      <c r="C87">
        <v>18</v>
      </c>
      <c r="D87">
        <v>28</v>
      </c>
      <c r="E87">
        <v>3</v>
      </c>
      <c r="F87">
        <v>4</v>
      </c>
      <c r="G87">
        <v>7</v>
      </c>
      <c r="H87">
        <v>30</v>
      </c>
      <c r="I87">
        <v>22.2</v>
      </c>
      <c r="J87">
        <v>25</v>
      </c>
    </row>
    <row r="88" spans="1:10" x14ac:dyDescent="0.55000000000000004">
      <c r="A88" s="3" t="s">
        <v>12</v>
      </c>
      <c r="B88" s="2">
        <v>67</v>
      </c>
      <c r="C88" s="2">
        <v>100</v>
      </c>
      <c r="D88" s="2">
        <v>167</v>
      </c>
      <c r="E88" s="2">
        <v>33</v>
      </c>
      <c r="F88" s="2">
        <v>35</v>
      </c>
      <c r="G88" s="2">
        <v>68</v>
      </c>
      <c r="H88" s="2">
        <v>49.3</v>
      </c>
      <c r="I88" s="2">
        <v>35</v>
      </c>
      <c r="J88" s="2">
        <v>40.700000000000003</v>
      </c>
    </row>
    <row r="89" spans="1:10" x14ac:dyDescent="0.55000000000000004">
      <c r="A89" s="1" t="s">
        <v>83</v>
      </c>
      <c r="B89">
        <v>4</v>
      </c>
      <c r="C89">
        <v>12</v>
      </c>
      <c r="D89">
        <v>16</v>
      </c>
      <c r="E89">
        <v>0</v>
      </c>
      <c r="F89">
        <v>4</v>
      </c>
      <c r="G89">
        <v>4</v>
      </c>
      <c r="H89">
        <v>0</v>
      </c>
      <c r="I89">
        <v>33.299999999999997</v>
      </c>
      <c r="J89">
        <v>25</v>
      </c>
    </row>
    <row r="90" spans="1:10" x14ac:dyDescent="0.55000000000000004">
      <c r="A90" s="1" t="s">
        <v>84</v>
      </c>
      <c r="B90">
        <v>10</v>
      </c>
      <c r="C90">
        <v>15</v>
      </c>
      <c r="D90">
        <v>25</v>
      </c>
      <c r="E90">
        <v>4</v>
      </c>
      <c r="F90">
        <v>2</v>
      </c>
      <c r="G90">
        <v>6</v>
      </c>
      <c r="H90">
        <v>40</v>
      </c>
      <c r="I90">
        <v>13.3</v>
      </c>
      <c r="J90">
        <v>24</v>
      </c>
    </row>
    <row r="91" spans="1:10" x14ac:dyDescent="0.55000000000000004">
      <c r="A91" s="1" t="s">
        <v>85</v>
      </c>
      <c r="B91">
        <v>3</v>
      </c>
      <c r="C91">
        <v>11</v>
      </c>
      <c r="D91">
        <v>14</v>
      </c>
      <c r="E91">
        <v>1</v>
      </c>
      <c r="F91">
        <v>1</v>
      </c>
      <c r="G91">
        <v>2</v>
      </c>
      <c r="H91">
        <v>33.299999999999997</v>
      </c>
      <c r="I91">
        <v>9.1</v>
      </c>
      <c r="J91">
        <v>14.3</v>
      </c>
    </row>
    <row r="92" spans="1:10" x14ac:dyDescent="0.55000000000000004">
      <c r="A92" s="1" t="s">
        <v>86</v>
      </c>
      <c r="B92">
        <v>4</v>
      </c>
      <c r="C92">
        <v>7</v>
      </c>
      <c r="D92">
        <v>11</v>
      </c>
      <c r="E92">
        <v>1</v>
      </c>
      <c r="F92">
        <v>1</v>
      </c>
      <c r="G92">
        <v>2</v>
      </c>
      <c r="H92">
        <v>25</v>
      </c>
      <c r="I92">
        <v>14.3</v>
      </c>
      <c r="J92">
        <v>18.2</v>
      </c>
    </row>
    <row r="93" spans="1:10" x14ac:dyDescent="0.55000000000000004">
      <c r="A93" s="1" t="s">
        <v>87</v>
      </c>
      <c r="B93">
        <v>6</v>
      </c>
      <c r="C93">
        <v>7</v>
      </c>
      <c r="D93">
        <v>13</v>
      </c>
      <c r="E93">
        <v>1</v>
      </c>
      <c r="F93">
        <v>1</v>
      </c>
      <c r="G93">
        <v>2</v>
      </c>
      <c r="H93">
        <v>16.7</v>
      </c>
      <c r="I93">
        <v>14.3</v>
      </c>
      <c r="J93">
        <v>15.4</v>
      </c>
    </row>
    <row r="94" spans="1:10" x14ac:dyDescent="0.55000000000000004">
      <c r="A94" s="3" t="s">
        <v>12</v>
      </c>
      <c r="B94" s="2">
        <v>27</v>
      </c>
      <c r="C94" s="2">
        <v>52</v>
      </c>
      <c r="D94" s="2">
        <v>79</v>
      </c>
      <c r="E94" s="2">
        <v>7</v>
      </c>
      <c r="F94" s="2">
        <v>9</v>
      </c>
      <c r="G94" s="2">
        <v>16</v>
      </c>
      <c r="H94" s="2">
        <v>25.9</v>
      </c>
      <c r="I94" s="2">
        <v>17.3</v>
      </c>
      <c r="J94" s="2">
        <v>20.3</v>
      </c>
    </row>
    <row r="95" spans="1:10" x14ac:dyDescent="0.55000000000000004">
      <c r="A95" s="1" t="s">
        <v>88</v>
      </c>
      <c r="B95">
        <v>1</v>
      </c>
      <c r="C95">
        <v>5</v>
      </c>
      <c r="D95">
        <v>6</v>
      </c>
      <c r="E95">
        <v>0</v>
      </c>
      <c r="F95">
        <v>1</v>
      </c>
      <c r="G95">
        <v>1</v>
      </c>
      <c r="H95">
        <v>0</v>
      </c>
      <c r="I95">
        <v>20</v>
      </c>
      <c r="J95">
        <v>16.7</v>
      </c>
    </row>
    <row r="96" spans="1:10" x14ac:dyDescent="0.55000000000000004">
      <c r="A96" s="1" t="s">
        <v>89</v>
      </c>
      <c r="B96">
        <v>0</v>
      </c>
      <c r="C96">
        <v>1</v>
      </c>
      <c r="D96">
        <v>1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s="1" t="s">
        <v>90</v>
      </c>
      <c r="B97">
        <v>1</v>
      </c>
      <c r="C97">
        <v>3</v>
      </c>
      <c r="D97">
        <v>4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s="1" t="s">
        <v>91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s="1" t="s">
        <v>92</v>
      </c>
      <c r="B99">
        <v>0</v>
      </c>
      <c r="C99">
        <v>1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s="3" t="s">
        <v>12</v>
      </c>
      <c r="B100" s="2">
        <v>2</v>
      </c>
      <c r="C100" s="2">
        <v>10</v>
      </c>
      <c r="D100" s="2">
        <v>12</v>
      </c>
      <c r="E100" s="2">
        <v>0</v>
      </c>
      <c r="F100" s="2">
        <v>1</v>
      </c>
      <c r="G100" s="2">
        <v>1</v>
      </c>
      <c r="H100" s="2">
        <v>0</v>
      </c>
      <c r="I100" s="2">
        <v>10</v>
      </c>
      <c r="J100" s="2">
        <v>8.3000000000000007</v>
      </c>
    </row>
    <row r="101" spans="1:10" x14ac:dyDescent="0.55000000000000004">
      <c r="A101" s="1" t="s">
        <v>93</v>
      </c>
      <c r="B101">
        <v>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1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s="1" t="s">
        <v>95</v>
      </c>
      <c r="B103">
        <v>0</v>
      </c>
      <c r="C103">
        <v>1</v>
      </c>
      <c r="D103">
        <v>1</v>
      </c>
      <c r="E103">
        <v>0</v>
      </c>
      <c r="F103">
        <v>1</v>
      </c>
      <c r="G103">
        <v>1</v>
      </c>
      <c r="H103">
        <v>0</v>
      </c>
      <c r="I103">
        <v>100</v>
      </c>
      <c r="J103">
        <v>100</v>
      </c>
    </row>
    <row r="104" spans="1:10" x14ac:dyDescent="0.55000000000000004">
      <c r="A104" s="1" t="s">
        <v>97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s="1" t="s">
        <v>98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x14ac:dyDescent="0.55000000000000004">
      <c r="A106" s="3" t="s">
        <v>12</v>
      </c>
      <c r="B106" s="2">
        <v>0</v>
      </c>
      <c r="C106" s="2">
        <v>3</v>
      </c>
      <c r="D106" s="2">
        <v>3</v>
      </c>
      <c r="E106" s="2">
        <v>0</v>
      </c>
      <c r="F106" s="2">
        <v>1</v>
      </c>
      <c r="G106" s="2">
        <v>1</v>
      </c>
      <c r="H106" s="2">
        <v>0</v>
      </c>
      <c r="I106" s="2">
        <v>33.299999999999997</v>
      </c>
      <c r="J106" s="2">
        <v>33.299999999999997</v>
      </c>
    </row>
    <row r="107" spans="1:10" x14ac:dyDescent="0.55000000000000004">
      <c r="A107" s="1" t="s">
        <v>99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 x14ac:dyDescent="0.55000000000000004">
      <c r="A108" s="1" t="s">
        <v>100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 x14ac:dyDescent="0.55000000000000004">
      <c r="A109" s="1" t="s">
        <v>101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 x14ac:dyDescent="0.55000000000000004">
      <c r="A110" s="3" t="s">
        <v>12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</row>
    <row r="111" spans="1:10" x14ac:dyDescent="0.55000000000000004">
      <c r="A111" s="5" t="s">
        <v>96</v>
      </c>
      <c r="B111" s="4">
        <v>2344</v>
      </c>
      <c r="C111" s="4">
        <v>2371</v>
      </c>
      <c r="D111" s="4">
        <v>4715</v>
      </c>
      <c r="E111" s="4">
        <v>1390</v>
      </c>
      <c r="F111" s="4">
        <v>1382</v>
      </c>
      <c r="G111" s="4">
        <v>2772</v>
      </c>
      <c r="H111" s="4">
        <v>59.3</v>
      </c>
      <c r="I111" s="4">
        <v>58.3</v>
      </c>
      <c r="J111" s="4">
        <v>58.8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FB8A2-E7AD-4500-8504-4B0FF6871543}">
  <dimension ref="A1:R111"/>
  <sheetViews>
    <sheetView topLeftCell="A82" workbookViewId="0">
      <selection activeCell="N111" sqref="N111"/>
    </sheetView>
  </sheetViews>
  <sheetFormatPr defaultRowHeight="18" x14ac:dyDescent="0.55000000000000004"/>
  <cols>
    <col min="1" max="1" width="8.6640625" style="1"/>
  </cols>
  <sheetData>
    <row r="1" spans="1:18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55000000000000004">
      <c r="A2" s="1" t="s">
        <v>10</v>
      </c>
      <c r="B2">
        <v>20</v>
      </c>
      <c r="C2">
        <v>25</v>
      </c>
      <c r="D2">
        <v>45</v>
      </c>
      <c r="E2">
        <v>9</v>
      </c>
      <c r="F2">
        <v>13</v>
      </c>
      <c r="G2">
        <v>22</v>
      </c>
      <c r="H2">
        <v>45</v>
      </c>
      <c r="I2">
        <v>52</v>
      </c>
      <c r="J2">
        <v>48.9</v>
      </c>
    </row>
    <row r="3" spans="1:18" x14ac:dyDescent="0.55000000000000004">
      <c r="A3" s="1" t="s">
        <v>11</v>
      </c>
      <c r="B3">
        <v>21</v>
      </c>
      <c r="C3">
        <v>15</v>
      </c>
      <c r="D3">
        <v>36</v>
      </c>
      <c r="E3">
        <v>5</v>
      </c>
      <c r="F3">
        <v>6</v>
      </c>
      <c r="G3">
        <v>11</v>
      </c>
      <c r="H3">
        <v>23.8</v>
      </c>
      <c r="I3">
        <v>40</v>
      </c>
      <c r="J3">
        <v>30.6</v>
      </c>
    </row>
    <row r="4" spans="1:18" x14ac:dyDescent="0.55000000000000004">
      <c r="A4" s="3" t="s">
        <v>12</v>
      </c>
      <c r="B4" s="2">
        <v>41</v>
      </c>
      <c r="C4" s="2">
        <v>40</v>
      </c>
      <c r="D4" s="2">
        <v>81</v>
      </c>
      <c r="E4" s="2">
        <v>14</v>
      </c>
      <c r="F4" s="2">
        <v>19</v>
      </c>
      <c r="G4" s="2">
        <v>33</v>
      </c>
      <c r="H4" s="2">
        <v>34.1</v>
      </c>
      <c r="I4" s="2">
        <v>47.5</v>
      </c>
      <c r="J4" s="2">
        <v>40.700000000000003</v>
      </c>
    </row>
    <row r="5" spans="1:18" x14ac:dyDescent="0.55000000000000004">
      <c r="A5" s="1" t="s">
        <v>13</v>
      </c>
      <c r="B5">
        <v>19</v>
      </c>
      <c r="C5">
        <v>16</v>
      </c>
      <c r="D5">
        <v>35</v>
      </c>
      <c r="E5">
        <v>9</v>
      </c>
      <c r="F5">
        <v>6</v>
      </c>
      <c r="G5">
        <v>15</v>
      </c>
      <c r="H5">
        <v>47.4</v>
      </c>
      <c r="I5">
        <v>37.5</v>
      </c>
      <c r="J5">
        <v>42.9</v>
      </c>
    </row>
    <row r="6" spans="1:18" x14ac:dyDescent="0.55000000000000004">
      <c r="A6" s="1" t="s">
        <v>14</v>
      </c>
      <c r="B6">
        <v>16</v>
      </c>
      <c r="C6">
        <v>17</v>
      </c>
      <c r="D6">
        <v>33</v>
      </c>
      <c r="E6">
        <v>2</v>
      </c>
      <c r="F6">
        <v>4</v>
      </c>
      <c r="G6">
        <v>6</v>
      </c>
      <c r="H6">
        <v>12.5</v>
      </c>
      <c r="I6">
        <v>23.5</v>
      </c>
      <c r="J6">
        <v>18.2</v>
      </c>
    </row>
    <row r="7" spans="1:18" x14ac:dyDescent="0.55000000000000004">
      <c r="A7" s="1" t="s">
        <v>15</v>
      </c>
      <c r="B7">
        <v>20</v>
      </c>
      <c r="C7">
        <v>20</v>
      </c>
      <c r="D7">
        <v>40</v>
      </c>
      <c r="E7">
        <v>9</v>
      </c>
      <c r="F7">
        <v>8</v>
      </c>
      <c r="G7">
        <v>17</v>
      </c>
      <c r="H7">
        <v>45</v>
      </c>
      <c r="I7">
        <v>40</v>
      </c>
      <c r="J7">
        <v>42.5</v>
      </c>
    </row>
    <row r="8" spans="1:18" x14ac:dyDescent="0.55000000000000004">
      <c r="A8" s="1" t="s">
        <v>16</v>
      </c>
      <c r="B8">
        <v>13</v>
      </c>
      <c r="C8">
        <v>10</v>
      </c>
      <c r="D8">
        <v>23</v>
      </c>
      <c r="E8">
        <v>8</v>
      </c>
      <c r="F8">
        <v>3</v>
      </c>
      <c r="G8">
        <v>11</v>
      </c>
      <c r="H8">
        <v>61.5</v>
      </c>
      <c r="I8">
        <v>30</v>
      </c>
      <c r="J8">
        <v>47.8</v>
      </c>
    </row>
    <row r="9" spans="1:18" x14ac:dyDescent="0.55000000000000004">
      <c r="A9" s="1" t="s">
        <v>17</v>
      </c>
      <c r="B9">
        <v>15</v>
      </c>
      <c r="C9">
        <v>15</v>
      </c>
      <c r="D9">
        <v>30</v>
      </c>
      <c r="E9">
        <v>8</v>
      </c>
      <c r="F9">
        <v>6</v>
      </c>
      <c r="G9">
        <v>14</v>
      </c>
      <c r="H9">
        <v>53.3</v>
      </c>
      <c r="I9">
        <v>40</v>
      </c>
      <c r="J9">
        <v>46.7</v>
      </c>
      <c r="R9" s="2"/>
    </row>
    <row r="10" spans="1:18" x14ac:dyDescent="0.55000000000000004">
      <c r="A10" s="3" t="s">
        <v>12</v>
      </c>
      <c r="B10" s="2">
        <v>83</v>
      </c>
      <c r="C10" s="2">
        <v>78</v>
      </c>
      <c r="D10" s="2">
        <v>161</v>
      </c>
      <c r="E10" s="2">
        <v>36</v>
      </c>
      <c r="F10" s="2">
        <v>27</v>
      </c>
      <c r="G10" s="2">
        <v>63</v>
      </c>
      <c r="H10" s="2">
        <v>43.4</v>
      </c>
      <c r="I10" s="2">
        <v>34.6</v>
      </c>
      <c r="J10" s="2">
        <v>39.1</v>
      </c>
    </row>
    <row r="11" spans="1:18" x14ac:dyDescent="0.55000000000000004">
      <c r="A11" s="1" t="s">
        <v>18</v>
      </c>
      <c r="B11">
        <v>23</v>
      </c>
      <c r="C11">
        <v>13</v>
      </c>
      <c r="D11">
        <v>36</v>
      </c>
      <c r="E11">
        <v>11</v>
      </c>
      <c r="F11">
        <v>8</v>
      </c>
      <c r="G11">
        <v>19</v>
      </c>
      <c r="H11">
        <v>47.8</v>
      </c>
      <c r="I11">
        <v>61.5</v>
      </c>
      <c r="J11">
        <v>52.8</v>
      </c>
    </row>
    <row r="12" spans="1:18" x14ac:dyDescent="0.55000000000000004">
      <c r="A12" s="1" t="s">
        <v>19</v>
      </c>
      <c r="B12">
        <v>16</v>
      </c>
      <c r="C12">
        <v>17</v>
      </c>
      <c r="D12">
        <v>33</v>
      </c>
      <c r="E12">
        <v>9</v>
      </c>
      <c r="F12">
        <v>11</v>
      </c>
      <c r="G12">
        <v>20</v>
      </c>
      <c r="H12">
        <v>56.3</v>
      </c>
      <c r="I12">
        <v>64.7</v>
      </c>
      <c r="J12">
        <v>60.6</v>
      </c>
    </row>
    <row r="13" spans="1:18" x14ac:dyDescent="0.55000000000000004">
      <c r="A13" s="1" t="s">
        <v>20</v>
      </c>
      <c r="B13">
        <v>19</v>
      </c>
      <c r="C13">
        <v>13</v>
      </c>
      <c r="D13">
        <v>32</v>
      </c>
      <c r="E13">
        <v>14</v>
      </c>
      <c r="F13">
        <v>5</v>
      </c>
      <c r="G13">
        <v>19</v>
      </c>
      <c r="H13">
        <v>73.7</v>
      </c>
      <c r="I13">
        <v>38.5</v>
      </c>
      <c r="J13">
        <v>59.4</v>
      </c>
    </row>
    <row r="14" spans="1:18" x14ac:dyDescent="0.55000000000000004">
      <c r="A14" s="1" t="s">
        <v>21</v>
      </c>
      <c r="B14">
        <v>27</v>
      </c>
      <c r="C14">
        <v>7</v>
      </c>
      <c r="D14">
        <v>34</v>
      </c>
      <c r="E14">
        <v>13</v>
      </c>
      <c r="F14">
        <v>4</v>
      </c>
      <c r="G14">
        <v>17</v>
      </c>
      <c r="H14">
        <v>48.1</v>
      </c>
      <c r="I14">
        <v>57.1</v>
      </c>
      <c r="J14">
        <v>50</v>
      </c>
    </row>
    <row r="15" spans="1:18" x14ac:dyDescent="0.55000000000000004">
      <c r="A15" s="1" t="s">
        <v>22</v>
      </c>
      <c r="B15">
        <v>17</v>
      </c>
      <c r="C15">
        <v>11</v>
      </c>
      <c r="D15">
        <v>28</v>
      </c>
      <c r="E15">
        <v>10</v>
      </c>
      <c r="F15">
        <v>6</v>
      </c>
      <c r="G15">
        <v>16</v>
      </c>
      <c r="H15">
        <v>58.8</v>
      </c>
      <c r="I15">
        <v>54.5</v>
      </c>
      <c r="J15">
        <v>57.1</v>
      </c>
    </row>
    <row r="16" spans="1:18" x14ac:dyDescent="0.55000000000000004">
      <c r="A16" s="3" t="s">
        <v>12</v>
      </c>
      <c r="B16" s="2">
        <v>102</v>
      </c>
      <c r="C16" s="2">
        <v>61</v>
      </c>
      <c r="D16" s="2">
        <v>163</v>
      </c>
      <c r="E16" s="2">
        <v>57</v>
      </c>
      <c r="F16" s="2">
        <v>34</v>
      </c>
      <c r="G16" s="2">
        <v>91</v>
      </c>
      <c r="H16" s="2">
        <v>55.9</v>
      </c>
      <c r="I16" s="2">
        <v>55.7</v>
      </c>
      <c r="J16" s="2">
        <v>55.8</v>
      </c>
    </row>
    <row r="17" spans="1:10" x14ac:dyDescent="0.55000000000000004">
      <c r="A17" s="1" t="s">
        <v>23</v>
      </c>
      <c r="B17">
        <v>15</v>
      </c>
      <c r="C17">
        <v>8</v>
      </c>
      <c r="D17">
        <v>23</v>
      </c>
      <c r="E17">
        <v>9</v>
      </c>
      <c r="F17">
        <v>3</v>
      </c>
      <c r="G17">
        <v>12</v>
      </c>
      <c r="H17">
        <v>60</v>
      </c>
      <c r="I17">
        <v>37.5</v>
      </c>
      <c r="J17">
        <v>52.2</v>
      </c>
    </row>
    <row r="18" spans="1:10" x14ac:dyDescent="0.55000000000000004">
      <c r="A18" s="1" t="s">
        <v>24</v>
      </c>
      <c r="B18">
        <v>13</v>
      </c>
      <c r="C18">
        <v>15</v>
      </c>
      <c r="D18">
        <v>28</v>
      </c>
      <c r="E18">
        <v>6</v>
      </c>
      <c r="F18">
        <v>9</v>
      </c>
      <c r="G18">
        <v>15</v>
      </c>
      <c r="H18">
        <v>46.2</v>
      </c>
      <c r="I18">
        <v>60</v>
      </c>
      <c r="J18">
        <v>53.6</v>
      </c>
    </row>
    <row r="19" spans="1:10" x14ac:dyDescent="0.55000000000000004">
      <c r="A19" s="1" t="s">
        <v>25</v>
      </c>
      <c r="B19">
        <v>14</v>
      </c>
      <c r="C19">
        <v>13</v>
      </c>
      <c r="D19">
        <v>27</v>
      </c>
      <c r="E19">
        <v>6</v>
      </c>
      <c r="F19">
        <v>7</v>
      </c>
      <c r="G19">
        <v>13</v>
      </c>
      <c r="H19">
        <v>42.9</v>
      </c>
      <c r="I19">
        <v>53.8</v>
      </c>
      <c r="J19">
        <v>48.1</v>
      </c>
    </row>
    <row r="20" spans="1:10" x14ac:dyDescent="0.55000000000000004">
      <c r="A20" s="1" t="s">
        <v>26</v>
      </c>
      <c r="B20">
        <v>15</v>
      </c>
      <c r="C20">
        <v>20</v>
      </c>
      <c r="D20">
        <v>35</v>
      </c>
      <c r="E20">
        <v>6</v>
      </c>
      <c r="F20">
        <v>9</v>
      </c>
      <c r="G20">
        <v>15</v>
      </c>
      <c r="H20">
        <v>40</v>
      </c>
      <c r="I20">
        <v>45</v>
      </c>
      <c r="J20">
        <v>42.9</v>
      </c>
    </row>
    <row r="21" spans="1:10" x14ac:dyDescent="0.55000000000000004">
      <c r="A21" s="1" t="s">
        <v>27</v>
      </c>
      <c r="B21">
        <v>19</v>
      </c>
      <c r="C21">
        <v>15</v>
      </c>
      <c r="D21">
        <v>34</v>
      </c>
      <c r="E21">
        <v>10</v>
      </c>
      <c r="F21">
        <v>10</v>
      </c>
      <c r="G21">
        <v>20</v>
      </c>
      <c r="H21">
        <v>52.6</v>
      </c>
      <c r="I21">
        <v>66.7</v>
      </c>
      <c r="J21">
        <v>58.8</v>
      </c>
    </row>
    <row r="22" spans="1:10" x14ac:dyDescent="0.55000000000000004">
      <c r="A22" s="3" t="s">
        <v>12</v>
      </c>
      <c r="B22" s="2">
        <v>76</v>
      </c>
      <c r="C22" s="2">
        <v>71</v>
      </c>
      <c r="D22" s="2">
        <v>147</v>
      </c>
      <c r="E22" s="2">
        <v>37</v>
      </c>
      <c r="F22" s="2">
        <v>38</v>
      </c>
      <c r="G22" s="2">
        <v>75</v>
      </c>
      <c r="H22" s="2">
        <v>48.7</v>
      </c>
      <c r="I22" s="2">
        <v>53.5</v>
      </c>
      <c r="J22" s="2">
        <v>51</v>
      </c>
    </row>
    <row r="23" spans="1:10" x14ac:dyDescent="0.55000000000000004">
      <c r="A23" s="1" t="s">
        <v>28</v>
      </c>
      <c r="B23">
        <v>18</v>
      </c>
      <c r="C23">
        <v>11</v>
      </c>
      <c r="D23">
        <v>29</v>
      </c>
      <c r="E23">
        <v>12</v>
      </c>
      <c r="F23">
        <v>4</v>
      </c>
      <c r="G23">
        <v>16</v>
      </c>
      <c r="H23">
        <v>66.7</v>
      </c>
      <c r="I23">
        <v>36.4</v>
      </c>
      <c r="J23">
        <v>55.2</v>
      </c>
    </row>
    <row r="24" spans="1:10" x14ac:dyDescent="0.55000000000000004">
      <c r="A24" s="1" t="s">
        <v>29</v>
      </c>
      <c r="B24">
        <v>19</v>
      </c>
      <c r="C24">
        <v>12</v>
      </c>
      <c r="D24">
        <v>31</v>
      </c>
      <c r="E24">
        <v>8</v>
      </c>
      <c r="F24">
        <v>12</v>
      </c>
      <c r="G24">
        <v>20</v>
      </c>
      <c r="H24">
        <v>42.1</v>
      </c>
      <c r="I24">
        <v>100</v>
      </c>
      <c r="J24">
        <v>64.5</v>
      </c>
    </row>
    <row r="25" spans="1:10" x14ac:dyDescent="0.55000000000000004">
      <c r="A25" s="1" t="s">
        <v>30</v>
      </c>
      <c r="B25">
        <v>21</v>
      </c>
      <c r="C25">
        <v>13</v>
      </c>
      <c r="D25">
        <v>34</v>
      </c>
      <c r="E25">
        <v>10</v>
      </c>
      <c r="F25">
        <v>8</v>
      </c>
      <c r="G25">
        <v>18</v>
      </c>
      <c r="H25">
        <v>47.6</v>
      </c>
      <c r="I25">
        <v>61.5</v>
      </c>
      <c r="J25">
        <v>52.9</v>
      </c>
    </row>
    <row r="26" spans="1:10" x14ac:dyDescent="0.55000000000000004">
      <c r="A26" s="1" t="s">
        <v>31</v>
      </c>
      <c r="B26">
        <v>18</v>
      </c>
      <c r="C26">
        <v>16</v>
      </c>
      <c r="D26">
        <v>34</v>
      </c>
      <c r="E26">
        <v>12</v>
      </c>
      <c r="F26">
        <v>10</v>
      </c>
      <c r="G26">
        <v>22</v>
      </c>
      <c r="H26">
        <v>66.7</v>
      </c>
      <c r="I26">
        <v>62.5</v>
      </c>
      <c r="J26">
        <v>64.7</v>
      </c>
    </row>
    <row r="27" spans="1:10" x14ac:dyDescent="0.55000000000000004">
      <c r="A27" s="1" t="s">
        <v>32</v>
      </c>
      <c r="B27">
        <v>16</v>
      </c>
      <c r="C27">
        <v>15</v>
      </c>
      <c r="D27">
        <v>31</v>
      </c>
      <c r="E27">
        <v>6</v>
      </c>
      <c r="F27">
        <v>4</v>
      </c>
      <c r="G27">
        <v>10</v>
      </c>
      <c r="H27">
        <v>37.5</v>
      </c>
      <c r="I27">
        <v>26.7</v>
      </c>
      <c r="J27">
        <v>32.299999999999997</v>
      </c>
    </row>
    <row r="28" spans="1:10" x14ac:dyDescent="0.55000000000000004">
      <c r="A28" s="3" t="s">
        <v>12</v>
      </c>
      <c r="B28" s="2">
        <v>92</v>
      </c>
      <c r="C28" s="2">
        <v>67</v>
      </c>
      <c r="D28" s="2">
        <v>159</v>
      </c>
      <c r="E28" s="2">
        <v>48</v>
      </c>
      <c r="F28" s="2">
        <v>38</v>
      </c>
      <c r="G28" s="2">
        <v>86</v>
      </c>
      <c r="H28" s="2">
        <v>52.2</v>
      </c>
      <c r="I28" s="2">
        <v>56.7</v>
      </c>
      <c r="J28" s="2">
        <v>54.1</v>
      </c>
    </row>
    <row r="29" spans="1:10" x14ac:dyDescent="0.55000000000000004">
      <c r="A29" s="1" t="s">
        <v>33</v>
      </c>
      <c r="B29">
        <v>21</v>
      </c>
      <c r="C29">
        <v>12</v>
      </c>
      <c r="D29">
        <v>33</v>
      </c>
      <c r="E29">
        <v>14</v>
      </c>
      <c r="F29">
        <v>5</v>
      </c>
      <c r="G29">
        <v>19</v>
      </c>
      <c r="H29">
        <v>66.7</v>
      </c>
      <c r="I29">
        <v>41.7</v>
      </c>
      <c r="J29">
        <v>57.6</v>
      </c>
    </row>
    <row r="30" spans="1:10" x14ac:dyDescent="0.55000000000000004">
      <c r="A30" s="1" t="s">
        <v>34</v>
      </c>
      <c r="B30">
        <v>14</v>
      </c>
      <c r="C30">
        <v>26</v>
      </c>
      <c r="D30">
        <v>40</v>
      </c>
      <c r="E30">
        <v>6</v>
      </c>
      <c r="F30">
        <v>15</v>
      </c>
      <c r="G30">
        <v>21</v>
      </c>
      <c r="H30">
        <v>42.9</v>
      </c>
      <c r="I30">
        <v>57.7</v>
      </c>
      <c r="J30">
        <v>52.5</v>
      </c>
    </row>
    <row r="31" spans="1:10" x14ac:dyDescent="0.55000000000000004">
      <c r="A31" s="1" t="s">
        <v>35</v>
      </c>
      <c r="B31">
        <v>15</v>
      </c>
      <c r="C31">
        <v>14</v>
      </c>
      <c r="D31">
        <v>29</v>
      </c>
      <c r="E31">
        <v>11</v>
      </c>
      <c r="F31">
        <v>8</v>
      </c>
      <c r="G31">
        <v>19</v>
      </c>
      <c r="H31">
        <v>73.3</v>
      </c>
      <c r="I31">
        <v>57.1</v>
      </c>
      <c r="J31">
        <v>65.5</v>
      </c>
    </row>
    <row r="32" spans="1:10" x14ac:dyDescent="0.55000000000000004">
      <c r="A32" s="1" t="s">
        <v>36</v>
      </c>
      <c r="B32">
        <v>22</v>
      </c>
      <c r="C32">
        <v>23</v>
      </c>
      <c r="D32">
        <v>45</v>
      </c>
      <c r="E32">
        <v>17</v>
      </c>
      <c r="F32">
        <v>12</v>
      </c>
      <c r="G32">
        <v>29</v>
      </c>
      <c r="H32">
        <v>77.3</v>
      </c>
      <c r="I32">
        <v>52.2</v>
      </c>
      <c r="J32">
        <v>64.400000000000006</v>
      </c>
    </row>
    <row r="33" spans="1:10" x14ac:dyDescent="0.55000000000000004">
      <c r="A33" s="1" t="s">
        <v>37</v>
      </c>
      <c r="B33">
        <v>14</v>
      </c>
      <c r="C33">
        <v>16</v>
      </c>
      <c r="D33">
        <v>30</v>
      </c>
      <c r="E33">
        <v>10</v>
      </c>
      <c r="F33">
        <v>7</v>
      </c>
      <c r="G33">
        <v>17</v>
      </c>
      <c r="H33">
        <v>71.400000000000006</v>
      </c>
      <c r="I33">
        <v>43.8</v>
      </c>
      <c r="J33">
        <v>56.7</v>
      </c>
    </row>
    <row r="34" spans="1:10" x14ac:dyDescent="0.55000000000000004">
      <c r="A34" s="3" t="s">
        <v>12</v>
      </c>
      <c r="B34" s="2">
        <v>86</v>
      </c>
      <c r="C34" s="2">
        <v>91</v>
      </c>
      <c r="D34" s="2">
        <v>177</v>
      </c>
      <c r="E34" s="2">
        <v>58</v>
      </c>
      <c r="F34" s="2">
        <v>47</v>
      </c>
      <c r="G34" s="2">
        <v>105</v>
      </c>
      <c r="H34" s="2">
        <v>67.400000000000006</v>
      </c>
      <c r="I34" s="2">
        <v>51.6</v>
      </c>
      <c r="J34" s="2">
        <v>59.3</v>
      </c>
    </row>
    <row r="35" spans="1:10" x14ac:dyDescent="0.55000000000000004">
      <c r="A35" s="1" t="s">
        <v>38</v>
      </c>
      <c r="B35">
        <v>21</v>
      </c>
      <c r="C35">
        <v>13</v>
      </c>
      <c r="D35">
        <v>34</v>
      </c>
      <c r="E35">
        <v>10</v>
      </c>
      <c r="F35">
        <v>7</v>
      </c>
      <c r="G35">
        <v>17</v>
      </c>
      <c r="H35">
        <v>47.6</v>
      </c>
      <c r="I35">
        <v>53.8</v>
      </c>
      <c r="J35">
        <v>50</v>
      </c>
    </row>
    <row r="36" spans="1:10" x14ac:dyDescent="0.55000000000000004">
      <c r="A36" s="1" t="s">
        <v>39</v>
      </c>
      <c r="B36">
        <v>17</v>
      </c>
      <c r="C36">
        <v>23</v>
      </c>
      <c r="D36">
        <v>40</v>
      </c>
      <c r="E36">
        <v>10</v>
      </c>
      <c r="F36">
        <v>13</v>
      </c>
      <c r="G36">
        <v>23</v>
      </c>
      <c r="H36">
        <v>58.8</v>
      </c>
      <c r="I36">
        <v>56.5</v>
      </c>
      <c r="J36">
        <v>57.5</v>
      </c>
    </row>
    <row r="37" spans="1:10" x14ac:dyDescent="0.55000000000000004">
      <c r="A37" s="1" t="s">
        <v>40</v>
      </c>
      <c r="B37">
        <v>27</v>
      </c>
      <c r="C37">
        <v>24</v>
      </c>
      <c r="D37">
        <v>51</v>
      </c>
      <c r="E37">
        <v>13</v>
      </c>
      <c r="F37">
        <v>10</v>
      </c>
      <c r="G37">
        <v>23</v>
      </c>
      <c r="H37">
        <v>48.1</v>
      </c>
      <c r="I37">
        <v>41.7</v>
      </c>
      <c r="J37">
        <v>45.1</v>
      </c>
    </row>
    <row r="38" spans="1:10" x14ac:dyDescent="0.55000000000000004">
      <c r="A38" s="1" t="s">
        <v>41</v>
      </c>
      <c r="B38">
        <v>27</v>
      </c>
      <c r="C38">
        <v>30</v>
      </c>
      <c r="D38">
        <v>57</v>
      </c>
      <c r="E38">
        <v>13</v>
      </c>
      <c r="F38">
        <v>20</v>
      </c>
      <c r="G38">
        <v>33</v>
      </c>
      <c r="H38">
        <v>48.1</v>
      </c>
      <c r="I38">
        <v>66.7</v>
      </c>
      <c r="J38">
        <v>57.9</v>
      </c>
    </row>
    <row r="39" spans="1:10" x14ac:dyDescent="0.55000000000000004">
      <c r="A39" s="1" t="s">
        <v>42</v>
      </c>
      <c r="B39">
        <v>29</v>
      </c>
      <c r="C39">
        <v>26</v>
      </c>
      <c r="D39">
        <v>55</v>
      </c>
      <c r="E39">
        <v>17</v>
      </c>
      <c r="F39">
        <v>17</v>
      </c>
      <c r="G39">
        <v>34</v>
      </c>
      <c r="H39">
        <v>58.6</v>
      </c>
      <c r="I39">
        <v>65.400000000000006</v>
      </c>
      <c r="J39">
        <v>61.8</v>
      </c>
    </row>
    <row r="40" spans="1:10" x14ac:dyDescent="0.55000000000000004">
      <c r="A40" s="3" t="s">
        <v>12</v>
      </c>
      <c r="B40" s="2">
        <v>121</v>
      </c>
      <c r="C40" s="2">
        <v>116</v>
      </c>
      <c r="D40" s="2">
        <v>237</v>
      </c>
      <c r="E40" s="2">
        <v>63</v>
      </c>
      <c r="F40" s="2">
        <v>67</v>
      </c>
      <c r="G40" s="2">
        <v>130</v>
      </c>
      <c r="H40" s="2">
        <v>52.1</v>
      </c>
      <c r="I40" s="2">
        <v>57.8</v>
      </c>
      <c r="J40" s="2">
        <v>54.9</v>
      </c>
    </row>
    <row r="41" spans="1:10" x14ac:dyDescent="0.55000000000000004">
      <c r="A41" s="1" t="s">
        <v>43</v>
      </c>
      <c r="B41">
        <v>36</v>
      </c>
      <c r="C41">
        <v>24</v>
      </c>
      <c r="D41">
        <v>60</v>
      </c>
      <c r="E41">
        <v>21</v>
      </c>
      <c r="F41">
        <v>12</v>
      </c>
      <c r="G41">
        <v>33</v>
      </c>
      <c r="H41">
        <v>58.3</v>
      </c>
      <c r="I41">
        <v>50</v>
      </c>
      <c r="J41">
        <v>55</v>
      </c>
    </row>
    <row r="42" spans="1:10" x14ac:dyDescent="0.55000000000000004">
      <c r="A42" s="1" t="s">
        <v>44</v>
      </c>
      <c r="B42">
        <v>28</v>
      </c>
      <c r="C42">
        <v>25</v>
      </c>
      <c r="D42">
        <v>53</v>
      </c>
      <c r="E42">
        <v>14</v>
      </c>
      <c r="F42">
        <v>13</v>
      </c>
      <c r="G42">
        <v>27</v>
      </c>
      <c r="H42">
        <v>50</v>
      </c>
      <c r="I42">
        <v>52</v>
      </c>
      <c r="J42">
        <v>50.9</v>
      </c>
    </row>
    <row r="43" spans="1:10" x14ac:dyDescent="0.55000000000000004">
      <c r="A43" s="1" t="s">
        <v>45</v>
      </c>
      <c r="B43">
        <v>23</v>
      </c>
      <c r="C43">
        <v>34</v>
      </c>
      <c r="D43">
        <v>57</v>
      </c>
      <c r="E43">
        <v>18</v>
      </c>
      <c r="F43">
        <v>22</v>
      </c>
      <c r="G43">
        <v>40</v>
      </c>
      <c r="H43">
        <v>78.3</v>
      </c>
      <c r="I43">
        <v>64.7</v>
      </c>
      <c r="J43">
        <v>70.2</v>
      </c>
    </row>
    <row r="44" spans="1:10" x14ac:dyDescent="0.55000000000000004">
      <c r="A44" s="1" t="s">
        <v>46</v>
      </c>
      <c r="B44">
        <v>30</v>
      </c>
      <c r="C44">
        <v>28</v>
      </c>
      <c r="D44">
        <v>58</v>
      </c>
      <c r="E44">
        <v>25</v>
      </c>
      <c r="F44">
        <v>14</v>
      </c>
      <c r="G44">
        <v>39</v>
      </c>
      <c r="H44">
        <v>83.3</v>
      </c>
      <c r="I44">
        <v>50</v>
      </c>
      <c r="J44">
        <v>67.2</v>
      </c>
    </row>
    <row r="45" spans="1:10" x14ac:dyDescent="0.55000000000000004">
      <c r="A45" s="1" t="s">
        <v>47</v>
      </c>
      <c r="B45">
        <v>34</v>
      </c>
      <c r="C45">
        <v>31</v>
      </c>
      <c r="D45">
        <v>65</v>
      </c>
      <c r="E45">
        <v>21</v>
      </c>
      <c r="F45">
        <v>23</v>
      </c>
      <c r="G45">
        <v>44</v>
      </c>
      <c r="H45">
        <v>61.8</v>
      </c>
      <c r="I45">
        <v>74.2</v>
      </c>
      <c r="J45">
        <v>67.7</v>
      </c>
    </row>
    <row r="46" spans="1:10" x14ac:dyDescent="0.55000000000000004">
      <c r="A46" s="3" t="s">
        <v>12</v>
      </c>
      <c r="B46" s="2">
        <v>151</v>
      </c>
      <c r="C46" s="2">
        <v>142</v>
      </c>
      <c r="D46" s="2">
        <v>293</v>
      </c>
      <c r="E46" s="2">
        <v>99</v>
      </c>
      <c r="F46" s="2">
        <v>84</v>
      </c>
      <c r="G46" s="2">
        <v>183</v>
      </c>
      <c r="H46" s="2">
        <v>65.599999999999994</v>
      </c>
      <c r="I46" s="2">
        <v>59.2</v>
      </c>
      <c r="J46" s="2">
        <v>62.5</v>
      </c>
    </row>
    <row r="47" spans="1:10" x14ac:dyDescent="0.55000000000000004">
      <c r="A47" s="1" t="s">
        <v>48</v>
      </c>
      <c r="B47">
        <v>29</v>
      </c>
      <c r="C47">
        <v>26</v>
      </c>
      <c r="D47">
        <v>55</v>
      </c>
      <c r="E47">
        <v>21</v>
      </c>
      <c r="F47">
        <v>19</v>
      </c>
      <c r="G47">
        <v>40</v>
      </c>
      <c r="H47">
        <v>72.400000000000006</v>
      </c>
      <c r="I47">
        <v>73.099999999999994</v>
      </c>
      <c r="J47">
        <v>72.7</v>
      </c>
    </row>
    <row r="48" spans="1:10" x14ac:dyDescent="0.55000000000000004">
      <c r="A48" s="1" t="s">
        <v>49</v>
      </c>
      <c r="B48">
        <v>23</v>
      </c>
      <c r="C48">
        <v>32</v>
      </c>
      <c r="D48">
        <v>55</v>
      </c>
      <c r="E48">
        <v>14</v>
      </c>
      <c r="F48">
        <v>21</v>
      </c>
      <c r="G48">
        <v>35</v>
      </c>
      <c r="H48">
        <v>60.9</v>
      </c>
      <c r="I48">
        <v>65.599999999999994</v>
      </c>
      <c r="J48">
        <v>63.6</v>
      </c>
    </row>
    <row r="49" spans="1:10" x14ac:dyDescent="0.55000000000000004">
      <c r="A49" s="1" t="s">
        <v>50</v>
      </c>
      <c r="B49">
        <v>23</v>
      </c>
      <c r="C49">
        <v>26</v>
      </c>
      <c r="D49">
        <v>49</v>
      </c>
      <c r="E49">
        <v>12</v>
      </c>
      <c r="F49">
        <v>21</v>
      </c>
      <c r="G49">
        <v>33</v>
      </c>
      <c r="H49">
        <v>52.2</v>
      </c>
      <c r="I49">
        <v>80.8</v>
      </c>
      <c r="J49">
        <v>67.3</v>
      </c>
    </row>
    <row r="50" spans="1:10" x14ac:dyDescent="0.55000000000000004">
      <c r="A50" s="1" t="s">
        <v>51</v>
      </c>
      <c r="B50">
        <v>27</v>
      </c>
      <c r="C50">
        <v>19</v>
      </c>
      <c r="D50">
        <v>46</v>
      </c>
      <c r="E50">
        <v>18</v>
      </c>
      <c r="F50">
        <v>18</v>
      </c>
      <c r="G50">
        <v>36</v>
      </c>
      <c r="H50">
        <v>66.7</v>
      </c>
      <c r="I50">
        <v>94.7</v>
      </c>
      <c r="J50">
        <v>78.3</v>
      </c>
    </row>
    <row r="51" spans="1:10" x14ac:dyDescent="0.55000000000000004">
      <c r="A51" s="1" t="s">
        <v>52</v>
      </c>
      <c r="B51">
        <v>17</v>
      </c>
      <c r="C51">
        <v>16</v>
      </c>
      <c r="D51">
        <v>33</v>
      </c>
      <c r="E51">
        <v>12</v>
      </c>
      <c r="F51">
        <v>11</v>
      </c>
      <c r="G51">
        <v>23</v>
      </c>
      <c r="H51">
        <v>70.599999999999994</v>
      </c>
      <c r="I51">
        <v>68.8</v>
      </c>
      <c r="J51">
        <v>69.7</v>
      </c>
    </row>
    <row r="52" spans="1:10" x14ac:dyDescent="0.55000000000000004">
      <c r="A52" s="3" t="s">
        <v>12</v>
      </c>
      <c r="B52" s="2">
        <v>119</v>
      </c>
      <c r="C52" s="2">
        <v>119</v>
      </c>
      <c r="D52" s="2">
        <v>238</v>
      </c>
      <c r="E52" s="2">
        <v>77</v>
      </c>
      <c r="F52" s="2">
        <v>90</v>
      </c>
      <c r="G52" s="2">
        <v>167</v>
      </c>
      <c r="H52" s="2">
        <v>64.7</v>
      </c>
      <c r="I52" s="2">
        <v>75.599999999999994</v>
      </c>
      <c r="J52" s="2">
        <v>70.2</v>
      </c>
    </row>
    <row r="53" spans="1:10" x14ac:dyDescent="0.55000000000000004">
      <c r="A53" s="1" t="s">
        <v>53</v>
      </c>
      <c r="B53">
        <v>25</v>
      </c>
      <c r="C53">
        <v>29</v>
      </c>
      <c r="D53">
        <v>54</v>
      </c>
      <c r="E53">
        <v>18</v>
      </c>
      <c r="F53">
        <v>21</v>
      </c>
      <c r="G53">
        <v>39</v>
      </c>
      <c r="H53">
        <v>72</v>
      </c>
      <c r="I53">
        <v>72.400000000000006</v>
      </c>
      <c r="J53">
        <v>72.2</v>
      </c>
    </row>
    <row r="54" spans="1:10" x14ac:dyDescent="0.55000000000000004">
      <c r="A54" s="1" t="s">
        <v>54</v>
      </c>
      <c r="B54">
        <v>26</v>
      </c>
      <c r="C54">
        <v>24</v>
      </c>
      <c r="D54">
        <v>50</v>
      </c>
      <c r="E54">
        <v>18</v>
      </c>
      <c r="F54">
        <v>14</v>
      </c>
      <c r="G54">
        <v>32</v>
      </c>
      <c r="H54">
        <v>69.2</v>
      </c>
      <c r="I54">
        <v>58.3</v>
      </c>
      <c r="J54">
        <v>64</v>
      </c>
    </row>
    <row r="55" spans="1:10" x14ac:dyDescent="0.55000000000000004">
      <c r="A55" s="1" t="s">
        <v>55</v>
      </c>
      <c r="B55">
        <v>23</v>
      </c>
      <c r="C55">
        <v>23</v>
      </c>
      <c r="D55">
        <v>46</v>
      </c>
      <c r="E55">
        <v>18</v>
      </c>
      <c r="F55">
        <v>16</v>
      </c>
      <c r="G55">
        <v>34</v>
      </c>
      <c r="H55">
        <v>78.3</v>
      </c>
      <c r="I55">
        <v>69.599999999999994</v>
      </c>
      <c r="J55">
        <v>73.900000000000006</v>
      </c>
    </row>
    <row r="56" spans="1:10" x14ac:dyDescent="0.55000000000000004">
      <c r="A56" s="1" t="s">
        <v>56</v>
      </c>
      <c r="B56">
        <v>27</v>
      </c>
      <c r="C56">
        <v>25</v>
      </c>
      <c r="D56">
        <v>52</v>
      </c>
      <c r="E56">
        <v>16</v>
      </c>
      <c r="F56">
        <v>19</v>
      </c>
      <c r="G56">
        <v>35</v>
      </c>
      <c r="H56">
        <v>59.3</v>
      </c>
      <c r="I56">
        <v>76</v>
      </c>
      <c r="J56">
        <v>67.3</v>
      </c>
    </row>
    <row r="57" spans="1:10" x14ac:dyDescent="0.55000000000000004">
      <c r="A57" s="1" t="s">
        <v>57</v>
      </c>
      <c r="B57">
        <v>23</v>
      </c>
      <c r="C57">
        <v>18</v>
      </c>
      <c r="D57">
        <v>41</v>
      </c>
      <c r="E57">
        <v>14</v>
      </c>
      <c r="F57">
        <v>11</v>
      </c>
      <c r="G57">
        <v>25</v>
      </c>
      <c r="H57">
        <v>60.9</v>
      </c>
      <c r="I57">
        <v>61.1</v>
      </c>
      <c r="J57">
        <v>61</v>
      </c>
    </row>
    <row r="58" spans="1:10" x14ac:dyDescent="0.55000000000000004">
      <c r="A58" s="3" t="s">
        <v>12</v>
      </c>
      <c r="B58" s="2">
        <v>124</v>
      </c>
      <c r="C58" s="2">
        <v>119</v>
      </c>
      <c r="D58" s="2">
        <v>243</v>
      </c>
      <c r="E58" s="2">
        <v>84</v>
      </c>
      <c r="F58" s="2">
        <v>81</v>
      </c>
      <c r="G58" s="2">
        <v>165</v>
      </c>
      <c r="H58" s="2">
        <v>67.7</v>
      </c>
      <c r="I58" s="2">
        <v>68.099999999999994</v>
      </c>
      <c r="J58" s="2">
        <v>67.900000000000006</v>
      </c>
    </row>
    <row r="59" spans="1:10" x14ac:dyDescent="0.55000000000000004">
      <c r="A59" s="1" t="s">
        <v>58</v>
      </c>
      <c r="B59">
        <v>22</v>
      </c>
      <c r="C59">
        <v>20</v>
      </c>
      <c r="D59">
        <v>42</v>
      </c>
      <c r="E59">
        <v>16</v>
      </c>
      <c r="F59">
        <v>14</v>
      </c>
      <c r="G59">
        <v>30</v>
      </c>
      <c r="H59">
        <v>72.7</v>
      </c>
      <c r="I59">
        <v>70</v>
      </c>
      <c r="J59">
        <v>71.400000000000006</v>
      </c>
    </row>
    <row r="60" spans="1:10" x14ac:dyDescent="0.55000000000000004">
      <c r="A60" s="1" t="s">
        <v>59</v>
      </c>
      <c r="B60">
        <v>28</v>
      </c>
      <c r="C60">
        <v>25</v>
      </c>
      <c r="D60">
        <v>53</v>
      </c>
      <c r="E60">
        <v>20</v>
      </c>
      <c r="F60">
        <v>20</v>
      </c>
      <c r="G60">
        <v>40</v>
      </c>
      <c r="H60">
        <v>71.400000000000006</v>
      </c>
      <c r="I60">
        <v>80</v>
      </c>
      <c r="J60">
        <v>75.5</v>
      </c>
    </row>
    <row r="61" spans="1:10" x14ac:dyDescent="0.55000000000000004">
      <c r="A61" s="1" t="s">
        <v>60</v>
      </c>
      <c r="B61">
        <v>16</v>
      </c>
      <c r="C61">
        <v>19</v>
      </c>
      <c r="D61">
        <v>35</v>
      </c>
      <c r="E61">
        <v>8</v>
      </c>
      <c r="F61">
        <v>14</v>
      </c>
      <c r="G61">
        <v>22</v>
      </c>
      <c r="H61">
        <v>50</v>
      </c>
      <c r="I61">
        <v>73.7</v>
      </c>
      <c r="J61">
        <v>62.9</v>
      </c>
    </row>
    <row r="62" spans="1:10" x14ac:dyDescent="0.55000000000000004">
      <c r="A62" s="1" t="s">
        <v>61</v>
      </c>
      <c r="B62">
        <v>18</v>
      </c>
      <c r="C62">
        <v>15</v>
      </c>
      <c r="D62">
        <v>33</v>
      </c>
      <c r="E62">
        <v>12</v>
      </c>
      <c r="F62">
        <v>10</v>
      </c>
      <c r="G62">
        <v>22</v>
      </c>
      <c r="H62">
        <v>66.7</v>
      </c>
      <c r="I62">
        <v>66.7</v>
      </c>
      <c r="J62">
        <v>66.7</v>
      </c>
    </row>
    <row r="63" spans="1:10" x14ac:dyDescent="0.55000000000000004">
      <c r="A63" s="1" t="s">
        <v>62</v>
      </c>
      <c r="B63">
        <v>24</v>
      </c>
      <c r="C63">
        <v>22</v>
      </c>
      <c r="D63">
        <v>46</v>
      </c>
      <c r="E63">
        <v>17</v>
      </c>
      <c r="F63">
        <v>11</v>
      </c>
      <c r="G63">
        <v>28</v>
      </c>
      <c r="H63">
        <v>70.8</v>
      </c>
      <c r="I63">
        <v>50</v>
      </c>
      <c r="J63">
        <v>60.9</v>
      </c>
    </row>
    <row r="64" spans="1:10" x14ac:dyDescent="0.55000000000000004">
      <c r="A64" s="3" t="s">
        <v>12</v>
      </c>
      <c r="B64" s="2">
        <v>108</v>
      </c>
      <c r="C64" s="2">
        <v>101</v>
      </c>
      <c r="D64" s="2">
        <v>209</v>
      </c>
      <c r="E64" s="2">
        <v>73</v>
      </c>
      <c r="F64" s="2">
        <v>69</v>
      </c>
      <c r="G64" s="2">
        <v>142</v>
      </c>
      <c r="H64" s="2">
        <v>67.599999999999994</v>
      </c>
      <c r="I64" s="2">
        <v>68.3</v>
      </c>
      <c r="J64" s="2">
        <v>67.900000000000006</v>
      </c>
    </row>
    <row r="65" spans="1:10" x14ac:dyDescent="0.55000000000000004">
      <c r="A65" s="1" t="s">
        <v>63</v>
      </c>
      <c r="B65">
        <v>19</v>
      </c>
      <c r="C65">
        <v>33</v>
      </c>
      <c r="D65">
        <v>52</v>
      </c>
      <c r="E65">
        <v>16</v>
      </c>
      <c r="F65">
        <v>23</v>
      </c>
      <c r="G65">
        <v>39</v>
      </c>
      <c r="H65">
        <v>84.2</v>
      </c>
      <c r="I65">
        <v>69.7</v>
      </c>
      <c r="J65">
        <v>75</v>
      </c>
    </row>
    <row r="66" spans="1:10" x14ac:dyDescent="0.55000000000000004">
      <c r="A66" s="1" t="s">
        <v>64</v>
      </c>
      <c r="B66">
        <v>18</v>
      </c>
      <c r="C66">
        <v>23</v>
      </c>
      <c r="D66">
        <v>41</v>
      </c>
      <c r="E66">
        <v>10</v>
      </c>
      <c r="F66">
        <v>18</v>
      </c>
      <c r="G66">
        <v>28</v>
      </c>
      <c r="H66">
        <v>55.6</v>
      </c>
      <c r="I66">
        <v>78.3</v>
      </c>
      <c r="J66">
        <v>68.3</v>
      </c>
    </row>
    <row r="67" spans="1:10" x14ac:dyDescent="0.55000000000000004">
      <c r="A67" s="1" t="s">
        <v>65</v>
      </c>
      <c r="B67">
        <v>23</v>
      </c>
      <c r="C67">
        <v>22</v>
      </c>
      <c r="D67">
        <v>45</v>
      </c>
      <c r="E67">
        <v>12</v>
      </c>
      <c r="F67">
        <v>16</v>
      </c>
      <c r="G67">
        <v>28</v>
      </c>
      <c r="H67">
        <v>52.2</v>
      </c>
      <c r="I67">
        <v>72.7</v>
      </c>
      <c r="J67">
        <v>62.2</v>
      </c>
    </row>
    <row r="68" spans="1:10" x14ac:dyDescent="0.55000000000000004">
      <c r="A68" s="1" t="s">
        <v>66</v>
      </c>
      <c r="B68">
        <v>18</v>
      </c>
      <c r="C68">
        <v>29</v>
      </c>
      <c r="D68">
        <v>47</v>
      </c>
      <c r="E68">
        <v>15</v>
      </c>
      <c r="F68">
        <v>22</v>
      </c>
      <c r="G68">
        <v>37</v>
      </c>
      <c r="H68">
        <v>83.3</v>
      </c>
      <c r="I68">
        <v>75.900000000000006</v>
      </c>
      <c r="J68">
        <v>78.7</v>
      </c>
    </row>
    <row r="69" spans="1:10" x14ac:dyDescent="0.55000000000000004">
      <c r="A69" s="1" t="s">
        <v>67</v>
      </c>
      <c r="B69">
        <v>25</v>
      </c>
      <c r="C69">
        <v>21</v>
      </c>
      <c r="D69">
        <v>46</v>
      </c>
      <c r="E69">
        <v>19</v>
      </c>
      <c r="F69">
        <v>14</v>
      </c>
      <c r="G69">
        <v>33</v>
      </c>
      <c r="H69">
        <v>76</v>
      </c>
      <c r="I69">
        <v>66.7</v>
      </c>
      <c r="J69">
        <v>71.7</v>
      </c>
    </row>
    <row r="70" spans="1:10" x14ac:dyDescent="0.55000000000000004">
      <c r="A70" s="3" t="s">
        <v>12</v>
      </c>
      <c r="B70" s="2">
        <v>103</v>
      </c>
      <c r="C70" s="2">
        <v>128</v>
      </c>
      <c r="D70" s="2">
        <v>231</v>
      </c>
      <c r="E70" s="2">
        <v>72</v>
      </c>
      <c r="F70" s="2">
        <v>93</v>
      </c>
      <c r="G70" s="2">
        <v>165</v>
      </c>
      <c r="H70" s="2">
        <v>69.900000000000006</v>
      </c>
      <c r="I70" s="2">
        <v>72.7</v>
      </c>
      <c r="J70" s="2">
        <v>71.400000000000006</v>
      </c>
    </row>
    <row r="71" spans="1:10" x14ac:dyDescent="0.55000000000000004">
      <c r="A71" s="1" t="s">
        <v>68</v>
      </c>
      <c r="B71">
        <v>31</v>
      </c>
      <c r="C71">
        <v>34</v>
      </c>
      <c r="D71">
        <v>65</v>
      </c>
      <c r="E71">
        <v>22</v>
      </c>
      <c r="F71">
        <v>22</v>
      </c>
      <c r="G71">
        <v>44</v>
      </c>
      <c r="H71">
        <v>71</v>
      </c>
      <c r="I71">
        <v>64.7</v>
      </c>
      <c r="J71">
        <v>67.7</v>
      </c>
    </row>
    <row r="72" spans="1:10" x14ac:dyDescent="0.55000000000000004">
      <c r="A72" s="1" t="s">
        <v>69</v>
      </c>
      <c r="B72">
        <v>20</v>
      </c>
      <c r="C72">
        <v>31</v>
      </c>
      <c r="D72">
        <v>51</v>
      </c>
      <c r="E72">
        <v>14</v>
      </c>
      <c r="F72">
        <v>22</v>
      </c>
      <c r="G72">
        <v>36</v>
      </c>
      <c r="H72">
        <v>70</v>
      </c>
      <c r="I72">
        <v>71</v>
      </c>
      <c r="J72">
        <v>70.599999999999994</v>
      </c>
    </row>
    <row r="73" spans="1:10" x14ac:dyDescent="0.55000000000000004">
      <c r="A73" s="1" t="s">
        <v>70</v>
      </c>
      <c r="B73">
        <v>20</v>
      </c>
      <c r="C73">
        <v>27</v>
      </c>
      <c r="D73">
        <v>47</v>
      </c>
      <c r="E73">
        <v>13</v>
      </c>
      <c r="F73">
        <v>15</v>
      </c>
      <c r="G73">
        <v>28</v>
      </c>
      <c r="H73">
        <v>65</v>
      </c>
      <c r="I73">
        <v>55.6</v>
      </c>
      <c r="J73">
        <v>59.6</v>
      </c>
    </row>
    <row r="74" spans="1:10" x14ac:dyDescent="0.55000000000000004">
      <c r="A74" s="1" t="s">
        <v>71</v>
      </c>
      <c r="B74">
        <v>23</v>
      </c>
      <c r="C74">
        <v>22</v>
      </c>
      <c r="D74">
        <v>45</v>
      </c>
      <c r="E74">
        <v>16</v>
      </c>
      <c r="F74">
        <v>12</v>
      </c>
      <c r="G74">
        <v>28</v>
      </c>
      <c r="H74">
        <v>69.599999999999994</v>
      </c>
      <c r="I74">
        <v>54.5</v>
      </c>
      <c r="J74">
        <v>62.2</v>
      </c>
    </row>
    <row r="75" spans="1:10" x14ac:dyDescent="0.55000000000000004">
      <c r="A75" s="1" t="s">
        <v>72</v>
      </c>
      <c r="B75">
        <v>16</v>
      </c>
      <c r="C75">
        <v>16</v>
      </c>
      <c r="D75">
        <v>32</v>
      </c>
      <c r="E75">
        <v>10</v>
      </c>
      <c r="F75">
        <v>10</v>
      </c>
      <c r="G75">
        <v>20</v>
      </c>
      <c r="H75">
        <v>62.5</v>
      </c>
      <c r="I75">
        <v>62.5</v>
      </c>
      <c r="J75">
        <v>62.5</v>
      </c>
    </row>
    <row r="76" spans="1:10" x14ac:dyDescent="0.55000000000000004">
      <c r="A76" s="3" t="s">
        <v>12</v>
      </c>
      <c r="B76" s="2">
        <v>110</v>
      </c>
      <c r="C76" s="2">
        <v>130</v>
      </c>
      <c r="D76" s="2">
        <v>240</v>
      </c>
      <c r="E76" s="2">
        <v>75</v>
      </c>
      <c r="F76" s="2">
        <v>81</v>
      </c>
      <c r="G76" s="2">
        <v>156</v>
      </c>
      <c r="H76" s="2">
        <v>68.2</v>
      </c>
      <c r="I76" s="2">
        <v>62.3</v>
      </c>
      <c r="J76" s="2">
        <v>65</v>
      </c>
    </row>
    <row r="77" spans="1:10" x14ac:dyDescent="0.55000000000000004">
      <c r="A77" s="1" t="s">
        <v>73</v>
      </c>
      <c r="B77">
        <v>16</v>
      </c>
      <c r="C77">
        <v>26</v>
      </c>
      <c r="D77">
        <v>42</v>
      </c>
      <c r="E77">
        <v>11</v>
      </c>
      <c r="F77">
        <v>19</v>
      </c>
      <c r="G77">
        <v>30</v>
      </c>
      <c r="H77">
        <v>68.8</v>
      </c>
      <c r="I77">
        <v>73.099999999999994</v>
      </c>
      <c r="J77">
        <v>71.400000000000006</v>
      </c>
    </row>
    <row r="78" spans="1:10" x14ac:dyDescent="0.55000000000000004">
      <c r="A78" s="1" t="s">
        <v>74</v>
      </c>
      <c r="B78">
        <v>32</v>
      </c>
      <c r="C78">
        <v>30</v>
      </c>
      <c r="D78">
        <v>62</v>
      </c>
      <c r="E78">
        <v>23</v>
      </c>
      <c r="F78">
        <v>20</v>
      </c>
      <c r="G78">
        <v>43</v>
      </c>
      <c r="H78">
        <v>71.900000000000006</v>
      </c>
      <c r="I78">
        <v>66.7</v>
      </c>
      <c r="J78">
        <v>69.400000000000006</v>
      </c>
    </row>
    <row r="79" spans="1:10" x14ac:dyDescent="0.55000000000000004">
      <c r="A79" s="1" t="s">
        <v>75</v>
      </c>
      <c r="B79">
        <v>16</v>
      </c>
      <c r="C79">
        <v>9</v>
      </c>
      <c r="D79">
        <v>25</v>
      </c>
      <c r="E79">
        <v>12</v>
      </c>
      <c r="F79">
        <v>6</v>
      </c>
      <c r="G79">
        <v>18</v>
      </c>
      <c r="H79">
        <v>75</v>
      </c>
      <c r="I79">
        <v>66.7</v>
      </c>
      <c r="J79">
        <v>72</v>
      </c>
    </row>
    <row r="80" spans="1:10" x14ac:dyDescent="0.55000000000000004">
      <c r="A80" s="1" t="s">
        <v>76</v>
      </c>
      <c r="B80">
        <v>14</v>
      </c>
      <c r="C80">
        <v>23</v>
      </c>
      <c r="D80">
        <v>37</v>
      </c>
      <c r="E80">
        <v>11</v>
      </c>
      <c r="F80">
        <v>13</v>
      </c>
      <c r="G80">
        <v>24</v>
      </c>
      <c r="H80">
        <v>78.599999999999994</v>
      </c>
      <c r="I80">
        <v>56.5</v>
      </c>
      <c r="J80">
        <v>64.900000000000006</v>
      </c>
    </row>
    <row r="81" spans="1:10" x14ac:dyDescent="0.55000000000000004">
      <c r="A81" s="1" t="s">
        <v>77</v>
      </c>
      <c r="B81">
        <v>15</v>
      </c>
      <c r="C81">
        <v>29</v>
      </c>
      <c r="D81">
        <v>44</v>
      </c>
      <c r="E81">
        <v>10</v>
      </c>
      <c r="F81">
        <v>11</v>
      </c>
      <c r="G81">
        <v>21</v>
      </c>
      <c r="H81">
        <v>66.7</v>
      </c>
      <c r="I81">
        <v>37.9</v>
      </c>
      <c r="J81">
        <v>47.7</v>
      </c>
    </row>
    <row r="82" spans="1:10" x14ac:dyDescent="0.55000000000000004">
      <c r="A82" s="3" t="s">
        <v>12</v>
      </c>
      <c r="B82" s="2">
        <v>93</v>
      </c>
      <c r="C82" s="2">
        <v>117</v>
      </c>
      <c r="D82" s="2">
        <v>210</v>
      </c>
      <c r="E82" s="2">
        <v>67</v>
      </c>
      <c r="F82" s="2">
        <v>69</v>
      </c>
      <c r="G82" s="2">
        <v>136</v>
      </c>
      <c r="H82" s="2">
        <v>72</v>
      </c>
      <c r="I82" s="2">
        <v>59</v>
      </c>
      <c r="J82" s="2">
        <v>64.8</v>
      </c>
    </row>
    <row r="83" spans="1:10" x14ac:dyDescent="0.55000000000000004">
      <c r="A83" s="1" t="s">
        <v>78</v>
      </c>
      <c r="B83">
        <v>13</v>
      </c>
      <c r="C83">
        <v>18</v>
      </c>
      <c r="D83">
        <v>31</v>
      </c>
      <c r="E83">
        <v>6</v>
      </c>
      <c r="F83">
        <v>3</v>
      </c>
      <c r="G83">
        <v>9</v>
      </c>
      <c r="H83">
        <v>46.2</v>
      </c>
      <c r="I83">
        <v>16.7</v>
      </c>
      <c r="J83">
        <v>29</v>
      </c>
    </row>
    <row r="84" spans="1:10" x14ac:dyDescent="0.55000000000000004">
      <c r="A84" s="1" t="s">
        <v>79</v>
      </c>
      <c r="B84">
        <v>7</v>
      </c>
      <c r="C84">
        <v>13</v>
      </c>
      <c r="D84">
        <v>20</v>
      </c>
      <c r="E84">
        <v>5</v>
      </c>
      <c r="F84">
        <v>8</v>
      </c>
      <c r="G84">
        <v>13</v>
      </c>
      <c r="H84">
        <v>71.400000000000006</v>
      </c>
      <c r="I84">
        <v>61.5</v>
      </c>
      <c r="J84">
        <v>65</v>
      </c>
    </row>
    <row r="85" spans="1:10" x14ac:dyDescent="0.55000000000000004">
      <c r="A85" s="1" t="s">
        <v>80</v>
      </c>
      <c r="B85">
        <v>6</v>
      </c>
      <c r="C85">
        <v>14</v>
      </c>
      <c r="D85">
        <v>20</v>
      </c>
      <c r="E85">
        <v>3</v>
      </c>
      <c r="F85">
        <v>6</v>
      </c>
      <c r="G85">
        <v>9</v>
      </c>
      <c r="H85">
        <v>50</v>
      </c>
      <c r="I85">
        <v>42.9</v>
      </c>
      <c r="J85">
        <v>45</v>
      </c>
    </row>
    <row r="86" spans="1:10" x14ac:dyDescent="0.55000000000000004">
      <c r="A86" s="1" t="s">
        <v>81</v>
      </c>
      <c r="B86">
        <v>7</v>
      </c>
      <c r="C86">
        <v>9</v>
      </c>
      <c r="D86">
        <v>16</v>
      </c>
      <c r="E86">
        <v>4</v>
      </c>
      <c r="F86">
        <v>2</v>
      </c>
      <c r="G86">
        <v>6</v>
      </c>
      <c r="H86">
        <v>57.1</v>
      </c>
      <c r="I86">
        <v>22.2</v>
      </c>
      <c r="J86">
        <v>37.5</v>
      </c>
    </row>
    <row r="87" spans="1:10" x14ac:dyDescent="0.55000000000000004">
      <c r="A87" s="1" t="s">
        <v>82</v>
      </c>
      <c r="B87">
        <v>5</v>
      </c>
      <c r="C87">
        <v>11</v>
      </c>
      <c r="D87">
        <v>16</v>
      </c>
      <c r="E87">
        <v>3</v>
      </c>
      <c r="F87">
        <v>7</v>
      </c>
      <c r="G87">
        <v>10</v>
      </c>
      <c r="H87">
        <v>60</v>
      </c>
      <c r="I87">
        <v>63.6</v>
      </c>
      <c r="J87">
        <v>62.5</v>
      </c>
    </row>
    <row r="88" spans="1:10" x14ac:dyDescent="0.55000000000000004">
      <c r="A88" s="3" t="s">
        <v>12</v>
      </c>
      <c r="B88" s="2">
        <v>38</v>
      </c>
      <c r="C88" s="2">
        <v>65</v>
      </c>
      <c r="D88" s="2">
        <v>103</v>
      </c>
      <c r="E88" s="2">
        <v>21</v>
      </c>
      <c r="F88" s="2">
        <v>26</v>
      </c>
      <c r="G88" s="2">
        <v>47</v>
      </c>
      <c r="H88" s="2">
        <v>55.3</v>
      </c>
      <c r="I88" s="2">
        <v>40</v>
      </c>
      <c r="J88" s="2">
        <v>45.6</v>
      </c>
    </row>
    <row r="89" spans="1:10" x14ac:dyDescent="0.55000000000000004">
      <c r="A89" s="1" t="s">
        <v>83</v>
      </c>
      <c r="B89">
        <v>5</v>
      </c>
      <c r="C89">
        <v>14</v>
      </c>
      <c r="D89">
        <v>19</v>
      </c>
      <c r="E89">
        <v>2</v>
      </c>
      <c r="F89">
        <v>3</v>
      </c>
      <c r="G89">
        <v>5</v>
      </c>
      <c r="H89">
        <v>40</v>
      </c>
      <c r="I89">
        <v>21.4</v>
      </c>
      <c r="J89">
        <v>26.3</v>
      </c>
    </row>
    <row r="90" spans="1:10" x14ac:dyDescent="0.55000000000000004">
      <c r="A90" s="1" t="s">
        <v>84</v>
      </c>
      <c r="B90">
        <v>4</v>
      </c>
      <c r="C90">
        <v>9</v>
      </c>
      <c r="D90">
        <v>13</v>
      </c>
      <c r="E90">
        <v>1</v>
      </c>
      <c r="F90">
        <v>3</v>
      </c>
      <c r="G90">
        <v>4</v>
      </c>
      <c r="H90">
        <v>25</v>
      </c>
      <c r="I90">
        <v>33.299999999999997</v>
      </c>
      <c r="J90">
        <v>30.8</v>
      </c>
    </row>
    <row r="91" spans="1:10" x14ac:dyDescent="0.55000000000000004">
      <c r="A91" s="1" t="s">
        <v>85</v>
      </c>
      <c r="B91">
        <v>2</v>
      </c>
      <c r="C91">
        <v>8</v>
      </c>
      <c r="D91">
        <v>10</v>
      </c>
      <c r="E91">
        <v>0</v>
      </c>
      <c r="F91">
        <v>2</v>
      </c>
      <c r="G91">
        <v>2</v>
      </c>
      <c r="H91">
        <v>0</v>
      </c>
      <c r="I91">
        <v>25</v>
      </c>
      <c r="J91">
        <v>20</v>
      </c>
    </row>
    <row r="92" spans="1:10" x14ac:dyDescent="0.55000000000000004">
      <c r="A92" s="1" t="s">
        <v>86</v>
      </c>
      <c r="B92">
        <v>3</v>
      </c>
      <c r="C92">
        <v>7</v>
      </c>
      <c r="D92">
        <v>10</v>
      </c>
      <c r="E92">
        <v>1</v>
      </c>
      <c r="F92">
        <v>1</v>
      </c>
      <c r="G92">
        <v>2</v>
      </c>
      <c r="H92">
        <v>33.299999999999997</v>
      </c>
      <c r="I92">
        <v>14.3</v>
      </c>
      <c r="J92">
        <v>20</v>
      </c>
    </row>
    <row r="93" spans="1:10" x14ac:dyDescent="0.55000000000000004">
      <c r="A93" s="1" t="s">
        <v>87</v>
      </c>
      <c r="B93">
        <v>2</v>
      </c>
      <c r="C93">
        <v>10</v>
      </c>
      <c r="D93">
        <v>12</v>
      </c>
      <c r="E93">
        <v>2</v>
      </c>
      <c r="F93">
        <v>0</v>
      </c>
      <c r="G93">
        <v>2</v>
      </c>
      <c r="H93">
        <v>100</v>
      </c>
      <c r="I93">
        <v>0</v>
      </c>
      <c r="J93">
        <v>16.7</v>
      </c>
    </row>
    <row r="94" spans="1:10" x14ac:dyDescent="0.55000000000000004">
      <c r="A94" s="3" t="s">
        <v>12</v>
      </c>
      <c r="B94" s="2">
        <v>16</v>
      </c>
      <c r="C94" s="2">
        <v>48</v>
      </c>
      <c r="D94" s="2">
        <v>64</v>
      </c>
      <c r="E94" s="2">
        <v>6</v>
      </c>
      <c r="F94" s="2">
        <v>9</v>
      </c>
      <c r="G94" s="2">
        <v>15</v>
      </c>
      <c r="H94" s="2">
        <v>37.5</v>
      </c>
      <c r="I94" s="2">
        <v>18.8</v>
      </c>
      <c r="J94" s="2">
        <v>23.4</v>
      </c>
    </row>
    <row r="95" spans="1:10" x14ac:dyDescent="0.55000000000000004">
      <c r="A95" s="1" t="s">
        <v>88</v>
      </c>
      <c r="B95">
        <v>0</v>
      </c>
      <c r="C95">
        <v>4</v>
      </c>
      <c r="D95">
        <v>4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s="1" t="s">
        <v>89</v>
      </c>
      <c r="B96">
        <v>1</v>
      </c>
      <c r="C96">
        <v>2</v>
      </c>
      <c r="D96">
        <v>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s="1" t="s">
        <v>90</v>
      </c>
      <c r="B97">
        <v>0</v>
      </c>
      <c r="C97">
        <v>1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s="1" t="s">
        <v>91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s="1" t="s">
        <v>92</v>
      </c>
      <c r="B99">
        <v>0</v>
      </c>
      <c r="C99">
        <v>2</v>
      </c>
      <c r="D99">
        <v>2</v>
      </c>
      <c r="E99">
        <v>0</v>
      </c>
      <c r="F99">
        <v>1</v>
      </c>
      <c r="G99">
        <v>1</v>
      </c>
      <c r="H99">
        <v>0</v>
      </c>
      <c r="I99">
        <v>50</v>
      </c>
      <c r="J99">
        <v>50</v>
      </c>
    </row>
    <row r="100" spans="1:10" x14ac:dyDescent="0.55000000000000004">
      <c r="A100" s="3" t="s">
        <v>12</v>
      </c>
      <c r="B100" s="2">
        <v>1</v>
      </c>
      <c r="C100" s="2">
        <v>9</v>
      </c>
      <c r="D100" s="2">
        <v>10</v>
      </c>
      <c r="E100" s="2">
        <v>0</v>
      </c>
      <c r="F100" s="2">
        <v>1</v>
      </c>
      <c r="G100" s="2">
        <v>1</v>
      </c>
      <c r="H100" s="2">
        <v>0</v>
      </c>
      <c r="I100" s="2">
        <v>11.1</v>
      </c>
      <c r="J100" s="2">
        <v>10</v>
      </c>
    </row>
    <row r="101" spans="1:10" x14ac:dyDescent="0.55000000000000004">
      <c r="A101" s="1" t="s">
        <v>93</v>
      </c>
      <c r="B101">
        <v>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1" t="s">
        <v>94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s="1" t="s">
        <v>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s="1" t="s">
        <v>97</v>
      </c>
      <c r="B104">
        <v>0</v>
      </c>
      <c r="C104">
        <v>1</v>
      </c>
      <c r="D104">
        <v>1</v>
      </c>
      <c r="E104">
        <v>0</v>
      </c>
      <c r="F104">
        <v>1</v>
      </c>
      <c r="G104">
        <v>1</v>
      </c>
      <c r="H104">
        <v>0</v>
      </c>
      <c r="I104">
        <v>100</v>
      </c>
      <c r="J104">
        <v>100</v>
      </c>
    </row>
    <row r="105" spans="1:10" x14ac:dyDescent="0.55000000000000004">
      <c r="A105" s="1" t="s">
        <v>98</v>
      </c>
      <c r="B105">
        <v>0</v>
      </c>
      <c r="C105">
        <v>1</v>
      </c>
      <c r="D105">
        <v>1</v>
      </c>
      <c r="E105">
        <v>0</v>
      </c>
      <c r="F105">
        <v>1</v>
      </c>
      <c r="G105">
        <v>1</v>
      </c>
      <c r="H105">
        <v>0</v>
      </c>
      <c r="I105">
        <v>100</v>
      </c>
      <c r="J105">
        <v>100</v>
      </c>
    </row>
    <row r="106" spans="1:10" x14ac:dyDescent="0.55000000000000004">
      <c r="A106" s="3" t="s">
        <v>12</v>
      </c>
      <c r="B106" s="2">
        <v>0</v>
      </c>
      <c r="C106" s="2">
        <v>3</v>
      </c>
      <c r="D106" s="2">
        <v>3</v>
      </c>
      <c r="E106" s="2">
        <v>0</v>
      </c>
      <c r="F106" s="2">
        <v>2</v>
      </c>
      <c r="G106" s="2">
        <v>2</v>
      </c>
      <c r="H106" s="2">
        <v>0</v>
      </c>
      <c r="I106" s="2">
        <v>66.7</v>
      </c>
      <c r="J106" s="2">
        <v>66.7</v>
      </c>
    </row>
    <row r="107" spans="1:10" x14ac:dyDescent="0.55000000000000004">
      <c r="A107" s="1" t="s">
        <v>99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 x14ac:dyDescent="0.55000000000000004">
      <c r="A108" s="1" t="s">
        <v>100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 x14ac:dyDescent="0.55000000000000004">
      <c r="A109" s="1" t="s">
        <v>101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 x14ac:dyDescent="0.55000000000000004">
      <c r="A110" s="3" t="s">
        <v>12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</row>
    <row r="111" spans="1:10" x14ac:dyDescent="0.55000000000000004">
      <c r="A111" s="5" t="s">
        <v>96</v>
      </c>
      <c r="B111" s="4">
        <v>1464</v>
      </c>
      <c r="C111" s="4">
        <v>1505</v>
      </c>
      <c r="D111" s="4">
        <v>2969</v>
      </c>
      <c r="E111" s="4">
        <v>887</v>
      </c>
      <c r="F111" s="4">
        <v>875</v>
      </c>
      <c r="G111" s="4">
        <v>1762</v>
      </c>
      <c r="H111" s="4">
        <v>60.6</v>
      </c>
      <c r="I111" s="4">
        <v>58.1</v>
      </c>
      <c r="J111" s="4">
        <v>59.3</v>
      </c>
    </row>
  </sheetData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42EE7-A826-4B9C-82DE-FAE123A645F8}">
  <dimension ref="A1:R111"/>
  <sheetViews>
    <sheetView topLeftCell="A88" workbookViewId="0">
      <selection activeCell="M93" sqref="M93"/>
    </sheetView>
  </sheetViews>
  <sheetFormatPr defaultRowHeight="18" x14ac:dyDescent="0.55000000000000004"/>
  <cols>
    <col min="1" max="1" width="8.6640625" style="1"/>
  </cols>
  <sheetData>
    <row r="1" spans="1:18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55000000000000004">
      <c r="A2" s="1" t="s">
        <v>10</v>
      </c>
      <c r="B2">
        <v>8</v>
      </c>
      <c r="C2">
        <v>8</v>
      </c>
      <c r="D2">
        <v>16</v>
      </c>
      <c r="E2">
        <v>4</v>
      </c>
      <c r="F2">
        <v>5</v>
      </c>
      <c r="G2">
        <v>9</v>
      </c>
      <c r="H2">
        <v>50</v>
      </c>
      <c r="I2">
        <v>62.5</v>
      </c>
      <c r="J2">
        <v>56.3</v>
      </c>
    </row>
    <row r="3" spans="1:18" x14ac:dyDescent="0.55000000000000004">
      <c r="A3" s="1" t="s">
        <v>11</v>
      </c>
      <c r="B3">
        <v>10</v>
      </c>
      <c r="C3">
        <v>6</v>
      </c>
      <c r="D3">
        <v>16</v>
      </c>
      <c r="E3">
        <v>3</v>
      </c>
      <c r="F3">
        <v>3</v>
      </c>
      <c r="G3">
        <v>6</v>
      </c>
      <c r="H3">
        <v>30</v>
      </c>
      <c r="I3">
        <v>50</v>
      </c>
      <c r="J3">
        <v>37.5</v>
      </c>
    </row>
    <row r="4" spans="1:18" x14ac:dyDescent="0.55000000000000004">
      <c r="A4" s="3" t="s">
        <v>12</v>
      </c>
      <c r="B4" s="2">
        <v>18</v>
      </c>
      <c r="C4" s="2">
        <v>14</v>
      </c>
      <c r="D4" s="2">
        <v>32</v>
      </c>
      <c r="E4" s="2">
        <v>7</v>
      </c>
      <c r="F4" s="2">
        <v>8</v>
      </c>
      <c r="G4" s="2">
        <v>15</v>
      </c>
      <c r="H4" s="2">
        <v>38.9</v>
      </c>
      <c r="I4" s="2">
        <v>57.1</v>
      </c>
      <c r="J4" s="2">
        <v>46.9</v>
      </c>
    </row>
    <row r="5" spans="1:18" x14ac:dyDescent="0.55000000000000004">
      <c r="A5" s="1" t="s">
        <v>13</v>
      </c>
      <c r="B5">
        <v>6</v>
      </c>
      <c r="C5">
        <v>13</v>
      </c>
      <c r="D5">
        <v>19</v>
      </c>
      <c r="E5">
        <v>2</v>
      </c>
      <c r="F5">
        <v>3</v>
      </c>
      <c r="G5">
        <v>5</v>
      </c>
      <c r="H5">
        <v>33.299999999999997</v>
      </c>
      <c r="I5">
        <v>23.1</v>
      </c>
      <c r="J5">
        <v>26.3</v>
      </c>
    </row>
    <row r="6" spans="1:18" x14ac:dyDescent="0.55000000000000004">
      <c r="A6" s="1" t="s">
        <v>14</v>
      </c>
      <c r="B6">
        <v>16</v>
      </c>
      <c r="C6">
        <v>5</v>
      </c>
      <c r="D6">
        <v>21</v>
      </c>
      <c r="E6">
        <v>2</v>
      </c>
      <c r="F6">
        <v>2</v>
      </c>
      <c r="G6">
        <v>4</v>
      </c>
      <c r="H6">
        <v>12.5</v>
      </c>
      <c r="I6">
        <v>40</v>
      </c>
      <c r="J6">
        <v>19</v>
      </c>
    </row>
    <row r="7" spans="1:18" x14ac:dyDescent="0.55000000000000004">
      <c r="A7" s="1" t="s">
        <v>15</v>
      </c>
      <c r="B7">
        <v>16</v>
      </c>
      <c r="C7">
        <v>4</v>
      </c>
      <c r="D7">
        <v>20</v>
      </c>
      <c r="E7">
        <v>5</v>
      </c>
      <c r="F7">
        <v>1</v>
      </c>
      <c r="G7">
        <v>6</v>
      </c>
      <c r="H7">
        <v>31.3</v>
      </c>
      <c r="I7">
        <v>25</v>
      </c>
      <c r="J7">
        <v>30</v>
      </c>
    </row>
    <row r="8" spans="1:18" x14ac:dyDescent="0.55000000000000004">
      <c r="A8" s="1" t="s">
        <v>16</v>
      </c>
      <c r="B8">
        <v>7</v>
      </c>
      <c r="C8">
        <v>11</v>
      </c>
      <c r="D8">
        <v>18</v>
      </c>
      <c r="E8">
        <v>2</v>
      </c>
      <c r="F8">
        <v>3</v>
      </c>
      <c r="G8">
        <v>5</v>
      </c>
      <c r="H8">
        <v>28.6</v>
      </c>
      <c r="I8">
        <v>27.3</v>
      </c>
      <c r="J8">
        <v>27.8</v>
      </c>
    </row>
    <row r="9" spans="1:18" x14ac:dyDescent="0.55000000000000004">
      <c r="A9" s="1" t="s">
        <v>17</v>
      </c>
      <c r="B9">
        <v>10</v>
      </c>
      <c r="C9">
        <v>3</v>
      </c>
      <c r="D9">
        <v>13</v>
      </c>
      <c r="E9">
        <v>3</v>
      </c>
      <c r="F9">
        <v>2</v>
      </c>
      <c r="G9">
        <v>5</v>
      </c>
      <c r="H9">
        <v>30</v>
      </c>
      <c r="I9">
        <v>66.7</v>
      </c>
      <c r="J9">
        <v>38.5</v>
      </c>
      <c r="R9" s="2"/>
    </row>
    <row r="10" spans="1:18" x14ac:dyDescent="0.55000000000000004">
      <c r="A10" s="3" t="s">
        <v>12</v>
      </c>
      <c r="B10" s="2">
        <v>55</v>
      </c>
      <c r="C10" s="2">
        <v>36</v>
      </c>
      <c r="D10" s="2">
        <v>91</v>
      </c>
      <c r="E10" s="2">
        <v>14</v>
      </c>
      <c r="F10" s="2">
        <v>11</v>
      </c>
      <c r="G10" s="2">
        <v>25</v>
      </c>
      <c r="H10" s="2">
        <v>25.5</v>
      </c>
      <c r="I10" s="2">
        <v>30.6</v>
      </c>
      <c r="J10" s="2">
        <v>27.5</v>
      </c>
    </row>
    <row r="11" spans="1:18" x14ac:dyDescent="0.55000000000000004">
      <c r="A11" s="1" t="s">
        <v>18</v>
      </c>
      <c r="B11">
        <v>5</v>
      </c>
      <c r="C11">
        <v>9</v>
      </c>
      <c r="D11">
        <v>14</v>
      </c>
      <c r="E11">
        <v>2</v>
      </c>
      <c r="F11">
        <v>3</v>
      </c>
      <c r="G11">
        <v>5</v>
      </c>
      <c r="H11">
        <v>40</v>
      </c>
      <c r="I11">
        <v>33.299999999999997</v>
      </c>
      <c r="J11">
        <v>35.700000000000003</v>
      </c>
    </row>
    <row r="12" spans="1:18" x14ac:dyDescent="0.55000000000000004">
      <c r="A12" s="1" t="s">
        <v>19</v>
      </c>
      <c r="B12">
        <v>9</v>
      </c>
      <c r="C12">
        <v>6</v>
      </c>
      <c r="D12">
        <v>15</v>
      </c>
      <c r="E12">
        <v>5</v>
      </c>
      <c r="F12">
        <v>4</v>
      </c>
      <c r="G12">
        <v>9</v>
      </c>
      <c r="H12">
        <v>55.6</v>
      </c>
      <c r="I12">
        <v>66.7</v>
      </c>
      <c r="J12">
        <v>60</v>
      </c>
    </row>
    <row r="13" spans="1:18" x14ac:dyDescent="0.55000000000000004">
      <c r="A13" s="1" t="s">
        <v>20</v>
      </c>
      <c r="B13">
        <v>9</v>
      </c>
      <c r="C13">
        <v>8</v>
      </c>
      <c r="D13">
        <v>17</v>
      </c>
      <c r="E13">
        <v>6</v>
      </c>
      <c r="F13">
        <v>5</v>
      </c>
      <c r="G13">
        <v>11</v>
      </c>
      <c r="H13">
        <v>66.7</v>
      </c>
      <c r="I13">
        <v>62.5</v>
      </c>
      <c r="J13">
        <v>64.7</v>
      </c>
    </row>
    <row r="14" spans="1:18" x14ac:dyDescent="0.55000000000000004">
      <c r="A14" s="1" t="s">
        <v>21</v>
      </c>
      <c r="B14">
        <v>7</v>
      </c>
      <c r="C14">
        <v>4</v>
      </c>
      <c r="D14">
        <v>11</v>
      </c>
      <c r="E14">
        <v>6</v>
      </c>
      <c r="F14">
        <v>1</v>
      </c>
      <c r="G14">
        <v>7</v>
      </c>
      <c r="H14">
        <v>85.7</v>
      </c>
      <c r="I14">
        <v>25</v>
      </c>
      <c r="J14">
        <v>63.6</v>
      </c>
    </row>
    <row r="15" spans="1:18" x14ac:dyDescent="0.55000000000000004">
      <c r="A15" s="1" t="s">
        <v>22</v>
      </c>
      <c r="B15">
        <v>8</v>
      </c>
      <c r="C15">
        <v>5</v>
      </c>
      <c r="D15">
        <v>13</v>
      </c>
      <c r="E15">
        <v>3</v>
      </c>
      <c r="F15">
        <v>3</v>
      </c>
      <c r="G15">
        <v>6</v>
      </c>
      <c r="H15">
        <v>37.5</v>
      </c>
      <c r="I15">
        <v>60</v>
      </c>
      <c r="J15">
        <v>46.2</v>
      </c>
    </row>
    <row r="16" spans="1:18" x14ac:dyDescent="0.55000000000000004">
      <c r="A16" s="3" t="s">
        <v>12</v>
      </c>
      <c r="B16" s="2">
        <v>38</v>
      </c>
      <c r="C16" s="2">
        <v>32</v>
      </c>
      <c r="D16" s="2">
        <v>70</v>
      </c>
      <c r="E16" s="2">
        <v>22</v>
      </c>
      <c r="F16" s="2">
        <v>16</v>
      </c>
      <c r="G16" s="2">
        <v>38</v>
      </c>
      <c r="H16" s="2">
        <v>57.9</v>
      </c>
      <c r="I16" s="2">
        <v>50</v>
      </c>
      <c r="J16" s="2">
        <v>54.3</v>
      </c>
    </row>
    <row r="17" spans="1:10" x14ac:dyDescent="0.55000000000000004">
      <c r="A17" s="1" t="s">
        <v>23</v>
      </c>
      <c r="B17">
        <v>6</v>
      </c>
      <c r="C17">
        <v>3</v>
      </c>
      <c r="D17">
        <v>9</v>
      </c>
      <c r="E17">
        <v>3</v>
      </c>
      <c r="F17">
        <v>1</v>
      </c>
      <c r="G17">
        <v>4</v>
      </c>
      <c r="H17">
        <v>50</v>
      </c>
      <c r="I17">
        <v>33.299999999999997</v>
      </c>
      <c r="J17">
        <v>44.4</v>
      </c>
    </row>
    <row r="18" spans="1:10" x14ac:dyDescent="0.55000000000000004">
      <c r="A18" s="1" t="s">
        <v>24</v>
      </c>
      <c r="B18">
        <v>5</v>
      </c>
      <c r="C18">
        <v>5</v>
      </c>
      <c r="D18">
        <v>10</v>
      </c>
      <c r="E18">
        <v>1</v>
      </c>
      <c r="F18">
        <v>4</v>
      </c>
      <c r="G18">
        <v>5</v>
      </c>
      <c r="H18">
        <v>20</v>
      </c>
      <c r="I18">
        <v>80</v>
      </c>
      <c r="J18">
        <v>50</v>
      </c>
    </row>
    <row r="19" spans="1:10" x14ac:dyDescent="0.55000000000000004">
      <c r="A19" s="1" t="s">
        <v>25</v>
      </c>
      <c r="B19">
        <v>4</v>
      </c>
      <c r="C19">
        <v>9</v>
      </c>
      <c r="D19">
        <v>13</v>
      </c>
      <c r="E19">
        <v>2</v>
      </c>
      <c r="F19">
        <v>4</v>
      </c>
      <c r="G19">
        <v>6</v>
      </c>
      <c r="H19">
        <v>50</v>
      </c>
      <c r="I19">
        <v>44.4</v>
      </c>
      <c r="J19">
        <v>46.2</v>
      </c>
    </row>
    <row r="20" spans="1:10" x14ac:dyDescent="0.55000000000000004">
      <c r="A20" s="1" t="s">
        <v>26</v>
      </c>
      <c r="B20">
        <v>7</v>
      </c>
      <c r="C20">
        <v>6</v>
      </c>
      <c r="D20">
        <v>13</v>
      </c>
      <c r="E20">
        <v>3</v>
      </c>
      <c r="F20">
        <v>5</v>
      </c>
      <c r="G20">
        <v>8</v>
      </c>
      <c r="H20">
        <v>42.9</v>
      </c>
      <c r="I20">
        <v>83.3</v>
      </c>
      <c r="J20">
        <v>61.5</v>
      </c>
    </row>
    <row r="21" spans="1:10" x14ac:dyDescent="0.55000000000000004">
      <c r="A21" s="1" t="s">
        <v>27</v>
      </c>
      <c r="B21">
        <v>7</v>
      </c>
      <c r="C21">
        <v>1</v>
      </c>
      <c r="D21">
        <v>8</v>
      </c>
      <c r="E21">
        <v>4</v>
      </c>
      <c r="F21">
        <v>1</v>
      </c>
      <c r="G21">
        <v>5</v>
      </c>
      <c r="H21">
        <v>57.1</v>
      </c>
      <c r="I21">
        <v>100</v>
      </c>
      <c r="J21">
        <v>62.5</v>
      </c>
    </row>
    <row r="22" spans="1:10" x14ac:dyDescent="0.55000000000000004">
      <c r="A22" s="3" t="s">
        <v>12</v>
      </c>
      <c r="B22" s="2">
        <v>29</v>
      </c>
      <c r="C22" s="2">
        <v>24</v>
      </c>
      <c r="D22" s="2">
        <v>53</v>
      </c>
      <c r="E22" s="2">
        <v>13</v>
      </c>
      <c r="F22" s="2">
        <v>15</v>
      </c>
      <c r="G22" s="2">
        <v>28</v>
      </c>
      <c r="H22" s="2">
        <v>44.8</v>
      </c>
      <c r="I22" s="2">
        <v>62.5</v>
      </c>
      <c r="J22" s="2">
        <v>52.8</v>
      </c>
    </row>
    <row r="23" spans="1:10" x14ac:dyDescent="0.55000000000000004">
      <c r="A23" s="1" t="s">
        <v>28</v>
      </c>
      <c r="B23">
        <v>6</v>
      </c>
      <c r="C23">
        <v>8</v>
      </c>
      <c r="D23">
        <v>14</v>
      </c>
      <c r="E23">
        <v>2</v>
      </c>
      <c r="F23">
        <v>7</v>
      </c>
      <c r="G23">
        <v>9</v>
      </c>
      <c r="H23">
        <v>33.299999999999997</v>
      </c>
      <c r="I23">
        <v>87.5</v>
      </c>
      <c r="J23">
        <v>64.3</v>
      </c>
    </row>
    <row r="24" spans="1:10" x14ac:dyDescent="0.55000000000000004">
      <c r="A24" s="1" t="s">
        <v>29</v>
      </c>
      <c r="B24">
        <v>7</v>
      </c>
      <c r="C24">
        <v>10</v>
      </c>
      <c r="D24">
        <v>17</v>
      </c>
      <c r="E24">
        <v>3</v>
      </c>
      <c r="F24">
        <v>5</v>
      </c>
      <c r="G24">
        <v>8</v>
      </c>
      <c r="H24">
        <v>42.9</v>
      </c>
      <c r="I24">
        <v>50</v>
      </c>
      <c r="J24">
        <v>47.1</v>
      </c>
    </row>
    <row r="25" spans="1:10" x14ac:dyDescent="0.55000000000000004">
      <c r="A25" s="1" t="s">
        <v>30</v>
      </c>
      <c r="B25">
        <v>5</v>
      </c>
      <c r="C25">
        <v>9</v>
      </c>
      <c r="D25">
        <v>14</v>
      </c>
      <c r="E25">
        <v>4</v>
      </c>
      <c r="F25">
        <v>5</v>
      </c>
      <c r="G25">
        <v>9</v>
      </c>
      <c r="H25">
        <v>80</v>
      </c>
      <c r="I25">
        <v>55.6</v>
      </c>
      <c r="J25">
        <v>64.3</v>
      </c>
    </row>
    <row r="26" spans="1:10" x14ac:dyDescent="0.55000000000000004">
      <c r="A26" s="1" t="s">
        <v>31</v>
      </c>
      <c r="B26">
        <v>8</v>
      </c>
      <c r="C26">
        <v>14</v>
      </c>
      <c r="D26">
        <v>22</v>
      </c>
      <c r="E26">
        <v>3</v>
      </c>
      <c r="F26">
        <v>7</v>
      </c>
      <c r="G26">
        <v>10</v>
      </c>
      <c r="H26">
        <v>37.5</v>
      </c>
      <c r="I26">
        <v>50</v>
      </c>
      <c r="J26">
        <v>45.5</v>
      </c>
    </row>
    <row r="27" spans="1:10" x14ac:dyDescent="0.55000000000000004">
      <c r="A27" s="1" t="s">
        <v>32</v>
      </c>
      <c r="B27">
        <v>9</v>
      </c>
      <c r="C27">
        <v>6</v>
      </c>
      <c r="D27">
        <v>15</v>
      </c>
      <c r="E27">
        <v>5</v>
      </c>
      <c r="F27">
        <v>3</v>
      </c>
      <c r="G27">
        <v>8</v>
      </c>
      <c r="H27">
        <v>55.6</v>
      </c>
      <c r="I27">
        <v>50</v>
      </c>
      <c r="J27">
        <v>53.3</v>
      </c>
    </row>
    <row r="28" spans="1:10" x14ac:dyDescent="0.55000000000000004">
      <c r="A28" s="3" t="s">
        <v>12</v>
      </c>
      <c r="B28" s="2">
        <v>35</v>
      </c>
      <c r="C28" s="2">
        <v>47</v>
      </c>
      <c r="D28" s="2">
        <v>82</v>
      </c>
      <c r="E28" s="2">
        <v>17</v>
      </c>
      <c r="F28" s="2">
        <v>27</v>
      </c>
      <c r="G28" s="2">
        <v>44</v>
      </c>
      <c r="H28" s="2">
        <v>48.6</v>
      </c>
      <c r="I28" s="2">
        <v>57.4</v>
      </c>
      <c r="J28" s="2">
        <v>53.7</v>
      </c>
    </row>
    <row r="29" spans="1:10" x14ac:dyDescent="0.55000000000000004">
      <c r="A29" s="1" t="s">
        <v>33</v>
      </c>
      <c r="B29">
        <v>7</v>
      </c>
      <c r="C29">
        <v>6</v>
      </c>
      <c r="D29">
        <v>13</v>
      </c>
      <c r="E29">
        <v>5</v>
      </c>
      <c r="F29">
        <v>3</v>
      </c>
      <c r="G29">
        <v>8</v>
      </c>
      <c r="H29">
        <v>71.400000000000006</v>
      </c>
      <c r="I29">
        <v>50</v>
      </c>
      <c r="J29">
        <v>61.5</v>
      </c>
    </row>
    <row r="30" spans="1:10" x14ac:dyDescent="0.55000000000000004">
      <c r="A30" s="1" t="s">
        <v>34</v>
      </c>
      <c r="B30">
        <v>17</v>
      </c>
      <c r="C30">
        <v>15</v>
      </c>
      <c r="D30">
        <v>32</v>
      </c>
      <c r="E30">
        <v>8</v>
      </c>
      <c r="F30">
        <v>9</v>
      </c>
      <c r="G30">
        <v>17</v>
      </c>
      <c r="H30">
        <v>47.1</v>
      </c>
      <c r="I30">
        <v>60</v>
      </c>
      <c r="J30">
        <v>53.1</v>
      </c>
    </row>
    <row r="31" spans="1:10" x14ac:dyDescent="0.55000000000000004">
      <c r="A31" s="1" t="s">
        <v>35</v>
      </c>
      <c r="B31">
        <v>6</v>
      </c>
      <c r="C31">
        <v>12</v>
      </c>
      <c r="D31">
        <v>18</v>
      </c>
      <c r="E31">
        <v>5</v>
      </c>
      <c r="F31">
        <v>11</v>
      </c>
      <c r="G31">
        <v>16</v>
      </c>
      <c r="H31">
        <v>83.3</v>
      </c>
      <c r="I31">
        <v>91.7</v>
      </c>
      <c r="J31">
        <v>88.9</v>
      </c>
    </row>
    <row r="32" spans="1:10" x14ac:dyDescent="0.55000000000000004">
      <c r="A32" s="1" t="s">
        <v>36</v>
      </c>
      <c r="B32">
        <v>10</v>
      </c>
      <c r="C32">
        <v>14</v>
      </c>
      <c r="D32">
        <v>24</v>
      </c>
      <c r="E32">
        <v>7</v>
      </c>
      <c r="F32">
        <v>6</v>
      </c>
      <c r="G32">
        <v>13</v>
      </c>
      <c r="H32">
        <v>70</v>
      </c>
      <c r="I32">
        <v>42.9</v>
      </c>
      <c r="J32">
        <v>54.2</v>
      </c>
    </row>
    <row r="33" spans="1:10" x14ac:dyDescent="0.55000000000000004">
      <c r="A33" s="1" t="s">
        <v>37</v>
      </c>
      <c r="B33">
        <v>13</v>
      </c>
      <c r="C33">
        <v>12</v>
      </c>
      <c r="D33">
        <v>25</v>
      </c>
      <c r="E33">
        <v>8</v>
      </c>
      <c r="F33">
        <v>3</v>
      </c>
      <c r="G33">
        <v>11</v>
      </c>
      <c r="H33">
        <v>61.5</v>
      </c>
      <c r="I33">
        <v>25</v>
      </c>
      <c r="J33">
        <v>44</v>
      </c>
    </row>
    <row r="34" spans="1:10" x14ac:dyDescent="0.55000000000000004">
      <c r="A34" s="3" t="s">
        <v>12</v>
      </c>
      <c r="B34" s="2">
        <v>53</v>
      </c>
      <c r="C34" s="2">
        <v>59</v>
      </c>
      <c r="D34" s="2">
        <v>112</v>
      </c>
      <c r="E34" s="2">
        <v>33</v>
      </c>
      <c r="F34" s="2">
        <v>32</v>
      </c>
      <c r="G34" s="2">
        <v>65</v>
      </c>
      <c r="H34" s="2">
        <v>62.3</v>
      </c>
      <c r="I34" s="2">
        <v>54.2</v>
      </c>
      <c r="J34" s="2">
        <v>58</v>
      </c>
    </row>
    <row r="35" spans="1:10" x14ac:dyDescent="0.55000000000000004">
      <c r="A35" s="1" t="s">
        <v>38</v>
      </c>
      <c r="B35">
        <v>7</v>
      </c>
      <c r="C35">
        <v>11</v>
      </c>
      <c r="D35">
        <v>18</v>
      </c>
      <c r="E35">
        <v>3</v>
      </c>
      <c r="F35">
        <v>9</v>
      </c>
      <c r="G35">
        <v>12</v>
      </c>
      <c r="H35">
        <v>42.9</v>
      </c>
      <c r="I35">
        <v>81.8</v>
      </c>
      <c r="J35">
        <v>66.7</v>
      </c>
    </row>
    <row r="36" spans="1:10" x14ac:dyDescent="0.55000000000000004">
      <c r="A36" s="1" t="s">
        <v>39</v>
      </c>
      <c r="B36">
        <v>18</v>
      </c>
      <c r="C36">
        <v>13</v>
      </c>
      <c r="D36">
        <v>31</v>
      </c>
      <c r="E36">
        <v>12</v>
      </c>
      <c r="F36">
        <v>6</v>
      </c>
      <c r="G36">
        <v>18</v>
      </c>
      <c r="H36">
        <v>66.7</v>
      </c>
      <c r="I36">
        <v>46.2</v>
      </c>
      <c r="J36">
        <v>58.1</v>
      </c>
    </row>
    <row r="37" spans="1:10" x14ac:dyDescent="0.55000000000000004">
      <c r="A37" s="1" t="s">
        <v>40</v>
      </c>
      <c r="B37">
        <v>18</v>
      </c>
      <c r="C37">
        <v>23</v>
      </c>
      <c r="D37">
        <v>41</v>
      </c>
      <c r="E37">
        <v>13</v>
      </c>
      <c r="F37">
        <v>9</v>
      </c>
      <c r="G37">
        <v>22</v>
      </c>
      <c r="H37">
        <v>72.2</v>
      </c>
      <c r="I37">
        <v>39.1</v>
      </c>
      <c r="J37">
        <v>53.7</v>
      </c>
    </row>
    <row r="38" spans="1:10" x14ac:dyDescent="0.55000000000000004">
      <c r="A38" s="1" t="s">
        <v>41</v>
      </c>
      <c r="B38">
        <v>11</v>
      </c>
      <c r="C38">
        <v>19</v>
      </c>
      <c r="D38">
        <v>30</v>
      </c>
      <c r="E38">
        <v>7</v>
      </c>
      <c r="F38">
        <v>13</v>
      </c>
      <c r="G38">
        <v>20</v>
      </c>
      <c r="H38">
        <v>63.6</v>
      </c>
      <c r="I38">
        <v>68.400000000000006</v>
      </c>
      <c r="J38">
        <v>66.7</v>
      </c>
    </row>
    <row r="39" spans="1:10" x14ac:dyDescent="0.55000000000000004">
      <c r="A39" s="1" t="s">
        <v>42</v>
      </c>
      <c r="B39">
        <v>12</v>
      </c>
      <c r="C39">
        <v>15</v>
      </c>
      <c r="D39">
        <v>27</v>
      </c>
      <c r="E39">
        <v>7</v>
      </c>
      <c r="F39">
        <v>10</v>
      </c>
      <c r="G39">
        <v>17</v>
      </c>
      <c r="H39">
        <v>58.3</v>
      </c>
      <c r="I39">
        <v>66.7</v>
      </c>
      <c r="J39">
        <v>63</v>
      </c>
    </row>
    <row r="40" spans="1:10" x14ac:dyDescent="0.55000000000000004">
      <c r="A40" s="3" t="s">
        <v>12</v>
      </c>
      <c r="B40" s="2">
        <v>66</v>
      </c>
      <c r="C40" s="2">
        <v>81</v>
      </c>
      <c r="D40" s="2">
        <v>147</v>
      </c>
      <c r="E40" s="2">
        <v>42</v>
      </c>
      <c r="F40" s="2">
        <v>47</v>
      </c>
      <c r="G40" s="2">
        <v>89</v>
      </c>
      <c r="H40" s="2">
        <v>63.6</v>
      </c>
      <c r="I40" s="2">
        <v>58</v>
      </c>
      <c r="J40" s="2">
        <v>60.5</v>
      </c>
    </row>
    <row r="41" spans="1:10" x14ac:dyDescent="0.55000000000000004">
      <c r="A41" s="1" t="s">
        <v>43</v>
      </c>
      <c r="B41">
        <v>26</v>
      </c>
      <c r="C41">
        <v>19</v>
      </c>
      <c r="D41">
        <v>45</v>
      </c>
      <c r="E41">
        <v>15</v>
      </c>
      <c r="F41">
        <v>10</v>
      </c>
      <c r="G41">
        <v>25</v>
      </c>
      <c r="H41">
        <v>57.7</v>
      </c>
      <c r="I41">
        <v>52.6</v>
      </c>
      <c r="J41">
        <v>55.6</v>
      </c>
    </row>
    <row r="42" spans="1:10" x14ac:dyDescent="0.55000000000000004">
      <c r="A42" s="1" t="s">
        <v>44</v>
      </c>
      <c r="B42">
        <v>16</v>
      </c>
      <c r="C42">
        <v>17</v>
      </c>
      <c r="D42">
        <v>33</v>
      </c>
      <c r="E42">
        <v>7</v>
      </c>
      <c r="F42">
        <v>8</v>
      </c>
      <c r="G42">
        <v>15</v>
      </c>
      <c r="H42">
        <v>43.8</v>
      </c>
      <c r="I42">
        <v>47.1</v>
      </c>
      <c r="J42">
        <v>45.5</v>
      </c>
    </row>
    <row r="43" spans="1:10" x14ac:dyDescent="0.55000000000000004">
      <c r="A43" s="1" t="s">
        <v>45</v>
      </c>
      <c r="B43">
        <v>21</v>
      </c>
      <c r="C43">
        <v>13</v>
      </c>
      <c r="D43">
        <v>34</v>
      </c>
      <c r="E43">
        <v>11</v>
      </c>
      <c r="F43">
        <v>10</v>
      </c>
      <c r="G43">
        <v>21</v>
      </c>
      <c r="H43">
        <v>52.4</v>
      </c>
      <c r="I43">
        <v>76.900000000000006</v>
      </c>
      <c r="J43">
        <v>61.8</v>
      </c>
    </row>
    <row r="44" spans="1:10" x14ac:dyDescent="0.55000000000000004">
      <c r="A44" s="1" t="s">
        <v>46</v>
      </c>
      <c r="B44">
        <v>16</v>
      </c>
      <c r="C44">
        <v>18</v>
      </c>
      <c r="D44">
        <v>34</v>
      </c>
      <c r="E44">
        <v>9</v>
      </c>
      <c r="F44">
        <v>11</v>
      </c>
      <c r="G44">
        <v>20</v>
      </c>
      <c r="H44">
        <v>56.3</v>
      </c>
      <c r="I44">
        <v>61.1</v>
      </c>
      <c r="J44">
        <v>58.8</v>
      </c>
    </row>
    <row r="45" spans="1:10" x14ac:dyDescent="0.55000000000000004">
      <c r="A45" s="1" t="s">
        <v>47</v>
      </c>
      <c r="B45">
        <v>19</v>
      </c>
      <c r="C45">
        <v>23</v>
      </c>
      <c r="D45">
        <v>42</v>
      </c>
      <c r="E45">
        <v>10</v>
      </c>
      <c r="F45">
        <v>17</v>
      </c>
      <c r="G45">
        <v>27</v>
      </c>
      <c r="H45">
        <v>52.6</v>
      </c>
      <c r="I45">
        <v>73.900000000000006</v>
      </c>
      <c r="J45">
        <v>64.3</v>
      </c>
    </row>
    <row r="46" spans="1:10" x14ac:dyDescent="0.55000000000000004">
      <c r="A46" s="3" t="s">
        <v>12</v>
      </c>
      <c r="B46" s="2">
        <v>98</v>
      </c>
      <c r="C46" s="2">
        <v>90</v>
      </c>
      <c r="D46" s="2">
        <v>188</v>
      </c>
      <c r="E46" s="2">
        <v>52</v>
      </c>
      <c r="F46" s="2">
        <v>56</v>
      </c>
      <c r="G46" s="2">
        <v>108</v>
      </c>
      <c r="H46" s="2">
        <v>53.1</v>
      </c>
      <c r="I46" s="2">
        <v>62.2</v>
      </c>
      <c r="J46" s="2">
        <v>57.4</v>
      </c>
    </row>
    <row r="47" spans="1:10" x14ac:dyDescent="0.55000000000000004">
      <c r="A47" s="1" t="s">
        <v>48</v>
      </c>
      <c r="B47">
        <v>19</v>
      </c>
      <c r="C47">
        <v>14</v>
      </c>
      <c r="D47">
        <v>33</v>
      </c>
      <c r="E47">
        <v>11</v>
      </c>
      <c r="F47">
        <v>6</v>
      </c>
      <c r="G47">
        <v>17</v>
      </c>
      <c r="H47">
        <v>57.9</v>
      </c>
      <c r="I47">
        <v>42.9</v>
      </c>
      <c r="J47">
        <v>51.5</v>
      </c>
    </row>
    <row r="48" spans="1:10" x14ac:dyDescent="0.55000000000000004">
      <c r="A48" s="1" t="s">
        <v>49</v>
      </c>
      <c r="B48">
        <v>18</v>
      </c>
      <c r="C48">
        <v>19</v>
      </c>
      <c r="D48">
        <v>37</v>
      </c>
      <c r="E48">
        <v>9</v>
      </c>
      <c r="F48">
        <v>13</v>
      </c>
      <c r="G48">
        <v>22</v>
      </c>
      <c r="H48">
        <v>50</v>
      </c>
      <c r="I48">
        <v>68.400000000000006</v>
      </c>
      <c r="J48">
        <v>59.5</v>
      </c>
    </row>
    <row r="49" spans="1:10" x14ac:dyDescent="0.55000000000000004">
      <c r="A49" s="1" t="s">
        <v>50</v>
      </c>
      <c r="B49">
        <v>15</v>
      </c>
      <c r="C49">
        <v>13</v>
      </c>
      <c r="D49">
        <v>28</v>
      </c>
      <c r="E49">
        <v>9</v>
      </c>
      <c r="F49">
        <v>7</v>
      </c>
      <c r="G49">
        <v>16</v>
      </c>
      <c r="H49">
        <v>60</v>
      </c>
      <c r="I49">
        <v>53.8</v>
      </c>
      <c r="J49">
        <v>57.1</v>
      </c>
    </row>
    <row r="50" spans="1:10" x14ac:dyDescent="0.55000000000000004">
      <c r="A50" s="1" t="s">
        <v>51</v>
      </c>
      <c r="B50">
        <v>22</v>
      </c>
      <c r="C50">
        <v>18</v>
      </c>
      <c r="D50">
        <v>40</v>
      </c>
      <c r="E50">
        <v>9</v>
      </c>
      <c r="F50">
        <v>12</v>
      </c>
      <c r="G50">
        <v>21</v>
      </c>
      <c r="H50">
        <v>40.9</v>
      </c>
      <c r="I50">
        <v>66.7</v>
      </c>
      <c r="J50">
        <v>52.5</v>
      </c>
    </row>
    <row r="51" spans="1:10" x14ac:dyDescent="0.55000000000000004">
      <c r="A51" s="1" t="s">
        <v>52</v>
      </c>
      <c r="B51">
        <v>12</v>
      </c>
      <c r="C51">
        <v>16</v>
      </c>
      <c r="D51">
        <v>28</v>
      </c>
      <c r="E51">
        <v>8</v>
      </c>
      <c r="F51">
        <v>10</v>
      </c>
      <c r="G51">
        <v>18</v>
      </c>
      <c r="H51">
        <v>66.7</v>
      </c>
      <c r="I51">
        <v>62.5</v>
      </c>
      <c r="J51">
        <v>64.3</v>
      </c>
    </row>
    <row r="52" spans="1:10" x14ac:dyDescent="0.55000000000000004">
      <c r="A52" s="3" t="s">
        <v>12</v>
      </c>
      <c r="B52" s="2">
        <v>86</v>
      </c>
      <c r="C52" s="2">
        <v>80</v>
      </c>
      <c r="D52" s="2">
        <v>166</v>
      </c>
      <c r="E52" s="2">
        <v>46</v>
      </c>
      <c r="F52" s="2">
        <v>48</v>
      </c>
      <c r="G52" s="2">
        <v>94</v>
      </c>
      <c r="H52" s="2">
        <v>53.5</v>
      </c>
      <c r="I52" s="2">
        <v>60</v>
      </c>
      <c r="J52" s="2">
        <v>56.6</v>
      </c>
    </row>
    <row r="53" spans="1:10" x14ac:dyDescent="0.55000000000000004">
      <c r="A53" s="1" t="s">
        <v>53</v>
      </c>
      <c r="B53">
        <v>12</v>
      </c>
      <c r="C53">
        <v>12</v>
      </c>
      <c r="D53">
        <v>24</v>
      </c>
      <c r="E53">
        <v>7</v>
      </c>
      <c r="F53">
        <v>6</v>
      </c>
      <c r="G53">
        <v>13</v>
      </c>
      <c r="H53">
        <v>58.3</v>
      </c>
      <c r="I53">
        <v>50</v>
      </c>
      <c r="J53">
        <v>54.2</v>
      </c>
    </row>
    <row r="54" spans="1:10" x14ac:dyDescent="0.55000000000000004">
      <c r="A54" s="1" t="s">
        <v>54</v>
      </c>
      <c r="B54">
        <v>17</v>
      </c>
      <c r="C54">
        <v>15</v>
      </c>
      <c r="D54">
        <v>32</v>
      </c>
      <c r="E54">
        <v>8</v>
      </c>
      <c r="F54">
        <v>7</v>
      </c>
      <c r="G54">
        <v>15</v>
      </c>
      <c r="H54">
        <v>47.1</v>
      </c>
      <c r="I54">
        <v>46.7</v>
      </c>
      <c r="J54">
        <v>46.9</v>
      </c>
    </row>
    <row r="55" spans="1:10" x14ac:dyDescent="0.55000000000000004">
      <c r="A55" s="1" t="s">
        <v>55</v>
      </c>
      <c r="B55">
        <v>17</v>
      </c>
      <c r="C55">
        <v>18</v>
      </c>
      <c r="D55">
        <v>35</v>
      </c>
      <c r="E55">
        <v>10</v>
      </c>
      <c r="F55">
        <v>7</v>
      </c>
      <c r="G55">
        <v>17</v>
      </c>
      <c r="H55">
        <v>58.8</v>
      </c>
      <c r="I55">
        <v>38.9</v>
      </c>
      <c r="J55">
        <v>48.6</v>
      </c>
    </row>
    <row r="56" spans="1:10" x14ac:dyDescent="0.55000000000000004">
      <c r="A56" s="1" t="s">
        <v>56</v>
      </c>
      <c r="B56">
        <v>12</v>
      </c>
      <c r="C56">
        <v>8</v>
      </c>
      <c r="D56">
        <v>20</v>
      </c>
      <c r="E56">
        <v>4</v>
      </c>
      <c r="F56">
        <v>3</v>
      </c>
      <c r="G56">
        <v>7</v>
      </c>
      <c r="H56">
        <v>33.299999999999997</v>
      </c>
      <c r="I56">
        <v>37.5</v>
      </c>
      <c r="J56">
        <v>35</v>
      </c>
    </row>
    <row r="57" spans="1:10" x14ac:dyDescent="0.55000000000000004">
      <c r="A57" s="1" t="s">
        <v>57</v>
      </c>
      <c r="B57">
        <v>14</v>
      </c>
      <c r="C57">
        <v>16</v>
      </c>
      <c r="D57">
        <v>30</v>
      </c>
      <c r="E57">
        <v>6</v>
      </c>
      <c r="F57">
        <v>7</v>
      </c>
      <c r="G57">
        <v>13</v>
      </c>
      <c r="H57">
        <v>42.9</v>
      </c>
      <c r="I57">
        <v>43.8</v>
      </c>
      <c r="J57">
        <v>43.3</v>
      </c>
    </row>
    <row r="58" spans="1:10" x14ac:dyDescent="0.55000000000000004">
      <c r="A58" s="3" t="s">
        <v>12</v>
      </c>
      <c r="B58" s="2">
        <v>72</v>
      </c>
      <c r="C58" s="2">
        <v>69</v>
      </c>
      <c r="D58" s="2">
        <v>141</v>
      </c>
      <c r="E58" s="2">
        <v>35</v>
      </c>
      <c r="F58" s="2">
        <v>30</v>
      </c>
      <c r="G58" s="2">
        <v>65</v>
      </c>
      <c r="H58" s="2">
        <v>48.6</v>
      </c>
      <c r="I58" s="2">
        <v>43.5</v>
      </c>
      <c r="J58" s="2">
        <v>46.1</v>
      </c>
    </row>
    <row r="59" spans="1:10" x14ac:dyDescent="0.55000000000000004">
      <c r="A59" s="1" t="s">
        <v>58</v>
      </c>
      <c r="B59">
        <v>8</v>
      </c>
      <c r="C59">
        <v>20</v>
      </c>
      <c r="D59">
        <v>28</v>
      </c>
      <c r="E59">
        <v>4</v>
      </c>
      <c r="F59">
        <v>13</v>
      </c>
      <c r="G59">
        <v>17</v>
      </c>
      <c r="H59">
        <v>50</v>
      </c>
      <c r="I59">
        <v>65</v>
      </c>
      <c r="J59">
        <v>60.7</v>
      </c>
    </row>
    <row r="60" spans="1:10" x14ac:dyDescent="0.55000000000000004">
      <c r="A60" s="1" t="s">
        <v>59</v>
      </c>
      <c r="B60">
        <v>16</v>
      </c>
      <c r="C60">
        <v>16</v>
      </c>
      <c r="D60">
        <v>32</v>
      </c>
      <c r="E60">
        <v>10</v>
      </c>
      <c r="F60">
        <v>9</v>
      </c>
      <c r="G60">
        <v>19</v>
      </c>
      <c r="H60">
        <v>62.5</v>
      </c>
      <c r="I60">
        <v>56.3</v>
      </c>
      <c r="J60">
        <v>59.4</v>
      </c>
    </row>
    <row r="61" spans="1:10" x14ac:dyDescent="0.55000000000000004">
      <c r="A61" s="1" t="s">
        <v>60</v>
      </c>
      <c r="B61">
        <v>18</v>
      </c>
      <c r="C61">
        <v>21</v>
      </c>
      <c r="D61">
        <v>39</v>
      </c>
      <c r="E61">
        <v>10</v>
      </c>
      <c r="F61">
        <v>16</v>
      </c>
      <c r="G61">
        <v>26</v>
      </c>
      <c r="H61">
        <v>55.6</v>
      </c>
      <c r="I61">
        <v>76.2</v>
      </c>
      <c r="J61">
        <v>66.7</v>
      </c>
    </row>
    <row r="62" spans="1:10" x14ac:dyDescent="0.55000000000000004">
      <c r="A62" s="1" t="s">
        <v>61</v>
      </c>
      <c r="B62">
        <v>17</v>
      </c>
      <c r="C62">
        <v>18</v>
      </c>
      <c r="D62">
        <v>35</v>
      </c>
      <c r="E62">
        <v>15</v>
      </c>
      <c r="F62">
        <v>14</v>
      </c>
      <c r="G62">
        <v>29</v>
      </c>
      <c r="H62">
        <v>88.2</v>
      </c>
      <c r="I62">
        <v>77.8</v>
      </c>
      <c r="J62">
        <v>82.9</v>
      </c>
    </row>
    <row r="63" spans="1:10" x14ac:dyDescent="0.55000000000000004">
      <c r="A63" s="1" t="s">
        <v>62</v>
      </c>
      <c r="B63">
        <v>14</v>
      </c>
      <c r="C63">
        <v>19</v>
      </c>
      <c r="D63">
        <v>33</v>
      </c>
      <c r="E63">
        <v>8</v>
      </c>
      <c r="F63">
        <v>12</v>
      </c>
      <c r="G63">
        <v>20</v>
      </c>
      <c r="H63">
        <v>57.1</v>
      </c>
      <c r="I63">
        <v>63.2</v>
      </c>
      <c r="J63">
        <v>60.6</v>
      </c>
    </row>
    <row r="64" spans="1:10" x14ac:dyDescent="0.55000000000000004">
      <c r="A64" s="3" t="s">
        <v>12</v>
      </c>
      <c r="B64" s="2">
        <v>73</v>
      </c>
      <c r="C64" s="2">
        <v>94</v>
      </c>
      <c r="D64" s="2">
        <v>167</v>
      </c>
      <c r="E64" s="2">
        <v>47</v>
      </c>
      <c r="F64" s="2">
        <v>64</v>
      </c>
      <c r="G64" s="2">
        <v>111</v>
      </c>
      <c r="H64" s="2">
        <v>64.400000000000006</v>
      </c>
      <c r="I64" s="2">
        <v>68.099999999999994</v>
      </c>
      <c r="J64" s="2">
        <v>66.5</v>
      </c>
    </row>
    <row r="65" spans="1:10" x14ac:dyDescent="0.55000000000000004">
      <c r="A65" s="1" t="s">
        <v>63</v>
      </c>
      <c r="B65">
        <v>23</v>
      </c>
      <c r="C65">
        <v>21</v>
      </c>
      <c r="D65">
        <v>44</v>
      </c>
      <c r="E65">
        <v>17</v>
      </c>
      <c r="F65">
        <v>17</v>
      </c>
      <c r="G65">
        <v>34</v>
      </c>
      <c r="H65">
        <v>73.900000000000006</v>
      </c>
      <c r="I65">
        <v>81</v>
      </c>
      <c r="J65">
        <v>77.3</v>
      </c>
    </row>
    <row r="66" spans="1:10" x14ac:dyDescent="0.55000000000000004">
      <c r="A66" s="1" t="s">
        <v>64</v>
      </c>
      <c r="B66">
        <v>17</v>
      </c>
      <c r="C66">
        <v>33</v>
      </c>
      <c r="D66">
        <v>50</v>
      </c>
      <c r="E66">
        <v>15</v>
      </c>
      <c r="F66">
        <v>22</v>
      </c>
      <c r="G66">
        <v>37</v>
      </c>
      <c r="H66">
        <v>88.2</v>
      </c>
      <c r="I66">
        <v>66.7</v>
      </c>
      <c r="J66">
        <v>74</v>
      </c>
    </row>
    <row r="67" spans="1:10" x14ac:dyDescent="0.55000000000000004">
      <c r="A67" s="1" t="s">
        <v>65</v>
      </c>
      <c r="B67">
        <v>17</v>
      </c>
      <c r="C67">
        <v>38</v>
      </c>
      <c r="D67">
        <v>55</v>
      </c>
      <c r="E67">
        <v>13</v>
      </c>
      <c r="F67">
        <v>27</v>
      </c>
      <c r="G67">
        <v>40</v>
      </c>
      <c r="H67">
        <v>76.5</v>
      </c>
      <c r="I67">
        <v>71.099999999999994</v>
      </c>
      <c r="J67">
        <v>72.7</v>
      </c>
    </row>
    <row r="68" spans="1:10" x14ac:dyDescent="0.55000000000000004">
      <c r="A68" s="1" t="s">
        <v>66</v>
      </c>
      <c r="B68">
        <v>39</v>
      </c>
      <c r="C68">
        <v>39</v>
      </c>
      <c r="D68">
        <v>78</v>
      </c>
      <c r="E68">
        <v>26</v>
      </c>
      <c r="F68">
        <v>26</v>
      </c>
      <c r="G68">
        <v>52</v>
      </c>
      <c r="H68">
        <v>66.7</v>
      </c>
      <c r="I68">
        <v>66.7</v>
      </c>
      <c r="J68">
        <v>66.7</v>
      </c>
    </row>
    <row r="69" spans="1:10" x14ac:dyDescent="0.55000000000000004">
      <c r="A69" s="1" t="s">
        <v>67</v>
      </c>
      <c r="B69">
        <v>34</v>
      </c>
      <c r="C69">
        <v>38</v>
      </c>
      <c r="D69">
        <v>72</v>
      </c>
      <c r="E69">
        <v>26</v>
      </c>
      <c r="F69">
        <v>26</v>
      </c>
      <c r="G69">
        <v>52</v>
      </c>
      <c r="H69">
        <v>76.5</v>
      </c>
      <c r="I69">
        <v>68.400000000000006</v>
      </c>
      <c r="J69">
        <v>72.2</v>
      </c>
    </row>
    <row r="70" spans="1:10" x14ac:dyDescent="0.55000000000000004">
      <c r="A70" s="3" t="s">
        <v>12</v>
      </c>
      <c r="B70" s="2">
        <v>130</v>
      </c>
      <c r="C70" s="2">
        <v>169</v>
      </c>
      <c r="D70" s="2">
        <v>299</v>
      </c>
      <c r="E70" s="2">
        <v>97</v>
      </c>
      <c r="F70" s="2">
        <v>118</v>
      </c>
      <c r="G70" s="2">
        <v>215</v>
      </c>
      <c r="H70" s="2">
        <v>74.599999999999994</v>
      </c>
      <c r="I70" s="2">
        <v>69.8</v>
      </c>
      <c r="J70" s="2">
        <v>71.900000000000006</v>
      </c>
    </row>
    <row r="71" spans="1:10" x14ac:dyDescent="0.55000000000000004">
      <c r="A71" s="1" t="s">
        <v>68</v>
      </c>
      <c r="B71">
        <v>33</v>
      </c>
      <c r="C71">
        <v>30</v>
      </c>
      <c r="D71">
        <v>63</v>
      </c>
      <c r="E71">
        <v>22</v>
      </c>
      <c r="F71">
        <v>25</v>
      </c>
      <c r="G71">
        <v>47</v>
      </c>
      <c r="H71">
        <v>66.7</v>
      </c>
      <c r="I71">
        <v>83.3</v>
      </c>
      <c r="J71">
        <v>74.599999999999994</v>
      </c>
    </row>
    <row r="72" spans="1:10" x14ac:dyDescent="0.55000000000000004">
      <c r="A72" s="1" t="s">
        <v>69</v>
      </c>
      <c r="B72">
        <v>31</v>
      </c>
      <c r="C72">
        <v>49</v>
      </c>
      <c r="D72">
        <v>80</v>
      </c>
      <c r="E72">
        <v>19</v>
      </c>
      <c r="F72">
        <v>33</v>
      </c>
      <c r="G72">
        <v>52</v>
      </c>
      <c r="H72">
        <v>61.3</v>
      </c>
      <c r="I72">
        <v>67.3</v>
      </c>
      <c r="J72">
        <v>65</v>
      </c>
    </row>
    <row r="73" spans="1:10" x14ac:dyDescent="0.55000000000000004">
      <c r="A73" s="1" t="s">
        <v>70</v>
      </c>
      <c r="B73">
        <v>30</v>
      </c>
      <c r="C73">
        <v>44</v>
      </c>
      <c r="D73">
        <v>74</v>
      </c>
      <c r="E73">
        <v>22</v>
      </c>
      <c r="F73">
        <v>24</v>
      </c>
      <c r="G73">
        <v>46</v>
      </c>
      <c r="H73">
        <v>73.3</v>
      </c>
      <c r="I73">
        <v>54.5</v>
      </c>
      <c r="J73">
        <v>62.2</v>
      </c>
    </row>
    <row r="74" spans="1:10" x14ac:dyDescent="0.55000000000000004">
      <c r="A74" s="1" t="s">
        <v>71</v>
      </c>
      <c r="B74">
        <v>29</v>
      </c>
      <c r="C74">
        <v>38</v>
      </c>
      <c r="D74">
        <v>67</v>
      </c>
      <c r="E74">
        <v>18</v>
      </c>
      <c r="F74">
        <v>23</v>
      </c>
      <c r="G74">
        <v>41</v>
      </c>
      <c r="H74">
        <v>62.1</v>
      </c>
      <c r="I74">
        <v>60.5</v>
      </c>
      <c r="J74">
        <v>61.2</v>
      </c>
    </row>
    <row r="75" spans="1:10" x14ac:dyDescent="0.55000000000000004">
      <c r="A75" s="1" t="s">
        <v>72</v>
      </c>
      <c r="B75">
        <v>26</v>
      </c>
      <c r="C75">
        <v>8</v>
      </c>
      <c r="D75">
        <v>34</v>
      </c>
      <c r="E75">
        <v>17</v>
      </c>
      <c r="F75">
        <v>3</v>
      </c>
      <c r="G75">
        <v>20</v>
      </c>
      <c r="H75">
        <v>65.400000000000006</v>
      </c>
      <c r="I75">
        <v>37.5</v>
      </c>
      <c r="J75">
        <v>58.8</v>
      </c>
    </row>
    <row r="76" spans="1:10" x14ac:dyDescent="0.55000000000000004">
      <c r="A76" s="3" t="s">
        <v>12</v>
      </c>
      <c r="B76" s="2">
        <v>149</v>
      </c>
      <c r="C76" s="2">
        <v>169</v>
      </c>
      <c r="D76" s="2">
        <v>318</v>
      </c>
      <c r="E76" s="2">
        <v>98</v>
      </c>
      <c r="F76" s="2">
        <v>108</v>
      </c>
      <c r="G76" s="2">
        <v>206</v>
      </c>
      <c r="H76" s="2">
        <v>65.8</v>
      </c>
      <c r="I76" s="2">
        <v>63.9</v>
      </c>
      <c r="J76" s="2">
        <v>64.8</v>
      </c>
    </row>
    <row r="77" spans="1:10" x14ac:dyDescent="0.55000000000000004">
      <c r="A77" s="1" t="s">
        <v>73</v>
      </c>
      <c r="B77">
        <v>22</v>
      </c>
      <c r="C77">
        <v>25</v>
      </c>
      <c r="D77">
        <v>47</v>
      </c>
      <c r="E77">
        <v>13</v>
      </c>
      <c r="F77">
        <v>15</v>
      </c>
      <c r="G77">
        <v>28</v>
      </c>
      <c r="H77">
        <v>59.1</v>
      </c>
      <c r="I77">
        <v>60</v>
      </c>
      <c r="J77">
        <v>59.6</v>
      </c>
    </row>
    <row r="78" spans="1:10" x14ac:dyDescent="0.55000000000000004">
      <c r="A78" s="1" t="s">
        <v>74</v>
      </c>
      <c r="B78">
        <v>19</v>
      </c>
      <c r="C78">
        <v>20</v>
      </c>
      <c r="D78">
        <v>39</v>
      </c>
      <c r="E78">
        <v>10</v>
      </c>
      <c r="F78">
        <v>8</v>
      </c>
      <c r="G78">
        <v>18</v>
      </c>
      <c r="H78">
        <v>52.6</v>
      </c>
      <c r="I78">
        <v>40</v>
      </c>
      <c r="J78">
        <v>46.2</v>
      </c>
    </row>
    <row r="79" spans="1:10" x14ac:dyDescent="0.55000000000000004">
      <c r="A79" s="1" t="s">
        <v>75</v>
      </c>
      <c r="B79">
        <v>15</v>
      </c>
      <c r="C79">
        <v>21</v>
      </c>
      <c r="D79">
        <v>36</v>
      </c>
      <c r="E79">
        <v>10</v>
      </c>
      <c r="F79">
        <v>13</v>
      </c>
      <c r="G79">
        <v>23</v>
      </c>
      <c r="H79">
        <v>66.7</v>
      </c>
      <c r="I79">
        <v>61.9</v>
      </c>
      <c r="J79">
        <v>63.9</v>
      </c>
    </row>
    <row r="80" spans="1:10" x14ac:dyDescent="0.55000000000000004">
      <c r="A80" s="1" t="s">
        <v>76</v>
      </c>
      <c r="B80">
        <v>25</v>
      </c>
      <c r="C80">
        <v>26</v>
      </c>
      <c r="D80">
        <v>51</v>
      </c>
      <c r="E80">
        <v>15</v>
      </c>
      <c r="F80">
        <v>14</v>
      </c>
      <c r="G80">
        <v>29</v>
      </c>
      <c r="H80">
        <v>60</v>
      </c>
      <c r="I80">
        <v>53.8</v>
      </c>
      <c r="J80">
        <v>56.9</v>
      </c>
    </row>
    <row r="81" spans="1:10" x14ac:dyDescent="0.55000000000000004">
      <c r="A81" s="1" t="s">
        <v>77</v>
      </c>
      <c r="B81">
        <v>12</v>
      </c>
      <c r="C81">
        <v>19</v>
      </c>
      <c r="D81">
        <v>31</v>
      </c>
      <c r="E81">
        <v>7</v>
      </c>
      <c r="F81">
        <v>9</v>
      </c>
      <c r="G81">
        <v>16</v>
      </c>
      <c r="H81">
        <v>58.3</v>
      </c>
      <c r="I81">
        <v>47.4</v>
      </c>
      <c r="J81">
        <v>51.6</v>
      </c>
    </row>
    <row r="82" spans="1:10" x14ac:dyDescent="0.55000000000000004">
      <c r="A82" s="3" t="s">
        <v>12</v>
      </c>
      <c r="B82" s="2">
        <v>93</v>
      </c>
      <c r="C82" s="2">
        <v>111</v>
      </c>
      <c r="D82" s="2">
        <v>204</v>
      </c>
      <c r="E82" s="2">
        <v>55</v>
      </c>
      <c r="F82" s="2">
        <v>59</v>
      </c>
      <c r="G82" s="2">
        <v>114</v>
      </c>
      <c r="H82" s="2">
        <v>59.1</v>
      </c>
      <c r="I82" s="2">
        <v>53.2</v>
      </c>
      <c r="J82" s="2">
        <v>55.9</v>
      </c>
    </row>
    <row r="83" spans="1:10" x14ac:dyDescent="0.55000000000000004">
      <c r="A83" s="1" t="s">
        <v>78</v>
      </c>
      <c r="B83">
        <v>11</v>
      </c>
      <c r="C83">
        <v>7</v>
      </c>
      <c r="D83">
        <v>18</v>
      </c>
      <c r="E83">
        <v>6</v>
      </c>
      <c r="F83">
        <v>4</v>
      </c>
      <c r="G83">
        <v>10</v>
      </c>
      <c r="H83">
        <v>54.5</v>
      </c>
      <c r="I83">
        <v>57.1</v>
      </c>
      <c r="J83">
        <v>55.6</v>
      </c>
    </row>
    <row r="84" spans="1:10" x14ac:dyDescent="0.55000000000000004">
      <c r="A84" s="1" t="s">
        <v>79</v>
      </c>
      <c r="B84">
        <v>9</v>
      </c>
      <c r="C84">
        <v>10</v>
      </c>
      <c r="D84">
        <v>19</v>
      </c>
      <c r="E84">
        <v>5</v>
      </c>
      <c r="F84">
        <v>6</v>
      </c>
      <c r="G84">
        <v>11</v>
      </c>
      <c r="H84">
        <v>55.6</v>
      </c>
      <c r="I84">
        <v>60</v>
      </c>
      <c r="J84">
        <v>57.9</v>
      </c>
    </row>
    <row r="85" spans="1:10" x14ac:dyDescent="0.55000000000000004">
      <c r="A85" s="1" t="s">
        <v>80</v>
      </c>
      <c r="B85">
        <v>6</v>
      </c>
      <c r="C85">
        <v>7</v>
      </c>
      <c r="D85">
        <v>13</v>
      </c>
      <c r="E85">
        <v>4</v>
      </c>
      <c r="F85">
        <v>4</v>
      </c>
      <c r="G85">
        <v>8</v>
      </c>
      <c r="H85">
        <v>66.7</v>
      </c>
      <c r="I85">
        <v>57.1</v>
      </c>
      <c r="J85">
        <v>61.5</v>
      </c>
    </row>
    <row r="86" spans="1:10" x14ac:dyDescent="0.55000000000000004">
      <c r="A86" s="1" t="s">
        <v>81</v>
      </c>
      <c r="B86">
        <v>3</v>
      </c>
      <c r="C86">
        <v>8</v>
      </c>
      <c r="D86">
        <v>11</v>
      </c>
      <c r="E86">
        <v>1</v>
      </c>
      <c r="F86">
        <v>2</v>
      </c>
      <c r="G86">
        <v>3</v>
      </c>
      <c r="H86">
        <v>33.299999999999997</v>
      </c>
      <c r="I86">
        <v>25</v>
      </c>
      <c r="J86">
        <v>27.3</v>
      </c>
    </row>
    <row r="87" spans="1:10" x14ac:dyDescent="0.55000000000000004">
      <c r="A87" s="1" t="s">
        <v>82</v>
      </c>
      <c r="B87">
        <v>7</v>
      </c>
      <c r="C87">
        <v>15</v>
      </c>
      <c r="D87">
        <v>22</v>
      </c>
      <c r="E87">
        <v>6</v>
      </c>
      <c r="F87">
        <v>6</v>
      </c>
      <c r="G87">
        <v>12</v>
      </c>
      <c r="H87">
        <v>85.7</v>
      </c>
      <c r="I87">
        <v>40</v>
      </c>
      <c r="J87">
        <v>54.5</v>
      </c>
    </row>
    <row r="88" spans="1:10" x14ac:dyDescent="0.55000000000000004">
      <c r="A88" s="3" t="s">
        <v>12</v>
      </c>
      <c r="B88" s="2">
        <v>36</v>
      </c>
      <c r="C88" s="2">
        <v>47</v>
      </c>
      <c r="D88" s="2">
        <v>83</v>
      </c>
      <c r="E88" s="2">
        <v>22</v>
      </c>
      <c r="F88" s="2">
        <v>22</v>
      </c>
      <c r="G88" s="2">
        <v>44</v>
      </c>
      <c r="H88" s="2">
        <v>61.1</v>
      </c>
      <c r="I88" s="2">
        <v>46.8</v>
      </c>
      <c r="J88" s="2">
        <v>53</v>
      </c>
    </row>
    <row r="89" spans="1:10" x14ac:dyDescent="0.55000000000000004">
      <c r="A89" s="1" t="s">
        <v>83</v>
      </c>
      <c r="B89">
        <v>3</v>
      </c>
      <c r="C89">
        <v>10</v>
      </c>
      <c r="D89">
        <v>13</v>
      </c>
      <c r="E89">
        <v>2</v>
      </c>
      <c r="F89">
        <v>3</v>
      </c>
      <c r="G89">
        <v>5</v>
      </c>
      <c r="H89">
        <v>66.7</v>
      </c>
      <c r="I89">
        <v>30</v>
      </c>
      <c r="J89">
        <v>38.5</v>
      </c>
    </row>
    <row r="90" spans="1:10" x14ac:dyDescent="0.55000000000000004">
      <c r="A90" s="1" t="s">
        <v>84</v>
      </c>
      <c r="B90">
        <v>2</v>
      </c>
      <c r="C90">
        <v>8</v>
      </c>
      <c r="D90">
        <v>10</v>
      </c>
      <c r="E90">
        <v>1</v>
      </c>
      <c r="F90">
        <v>2</v>
      </c>
      <c r="G90">
        <v>3</v>
      </c>
      <c r="H90">
        <v>50</v>
      </c>
      <c r="I90">
        <v>25</v>
      </c>
      <c r="J90">
        <v>30</v>
      </c>
    </row>
    <row r="91" spans="1:10" x14ac:dyDescent="0.55000000000000004">
      <c r="A91" s="1" t="s">
        <v>85</v>
      </c>
      <c r="B91">
        <v>1</v>
      </c>
      <c r="C91">
        <v>2</v>
      </c>
      <c r="D91">
        <v>3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</row>
    <row r="92" spans="1:10" x14ac:dyDescent="0.55000000000000004">
      <c r="A92" s="1" t="s">
        <v>86</v>
      </c>
      <c r="B92">
        <v>1</v>
      </c>
      <c r="C92">
        <v>10</v>
      </c>
      <c r="D92">
        <v>11</v>
      </c>
      <c r="E92">
        <v>0</v>
      </c>
      <c r="F92">
        <v>2</v>
      </c>
      <c r="G92">
        <v>2</v>
      </c>
      <c r="H92">
        <v>0</v>
      </c>
      <c r="I92">
        <v>20</v>
      </c>
      <c r="J92">
        <v>18.2</v>
      </c>
    </row>
    <row r="93" spans="1:10" x14ac:dyDescent="0.55000000000000004">
      <c r="A93" s="1" t="s">
        <v>87</v>
      </c>
      <c r="B93">
        <v>0</v>
      </c>
      <c r="C93">
        <v>2</v>
      </c>
      <c r="D93">
        <v>2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55000000000000004">
      <c r="A94" s="3" t="s">
        <v>12</v>
      </c>
      <c r="B94" s="2">
        <v>7</v>
      </c>
      <c r="C94" s="2">
        <v>32</v>
      </c>
      <c r="D94" s="2">
        <v>39</v>
      </c>
      <c r="E94" s="2">
        <v>3</v>
      </c>
      <c r="F94" s="2">
        <v>7</v>
      </c>
      <c r="G94" s="2">
        <v>10</v>
      </c>
      <c r="H94" s="2">
        <v>42.9</v>
      </c>
      <c r="I94" s="2">
        <v>21.9</v>
      </c>
      <c r="J94" s="2">
        <v>25.6</v>
      </c>
    </row>
    <row r="95" spans="1:10" x14ac:dyDescent="0.55000000000000004">
      <c r="A95" s="1" t="s">
        <v>88</v>
      </c>
      <c r="B95">
        <v>0</v>
      </c>
      <c r="C95">
        <v>1</v>
      </c>
      <c r="D95">
        <v>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s="1" t="s">
        <v>89</v>
      </c>
      <c r="B96">
        <v>0</v>
      </c>
      <c r="C96">
        <v>2</v>
      </c>
      <c r="D96">
        <v>2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s="1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s="1" t="s">
        <v>91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s="1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s="3" t="s">
        <v>12</v>
      </c>
      <c r="B100" s="2">
        <v>0</v>
      </c>
      <c r="C100" s="2">
        <v>3</v>
      </c>
      <c r="D100" s="2">
        <v>3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</row>
    <row r="101" spans="1:10" x14ac:dyDescent="0.55000000000000004">
      <c r="A101" s="1" t="s">
        <v>93</v>
      </c>
      <c r="B101">
        <v>1</v>
      </c>
      <c r="C101">
        <v>1</v>
      </c>
      <c r="D101">
        <v>2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1" t="s">
        <v>94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s="1" t="s">
        <v>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s="1" t="s">
        <v>97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s="1" t="s">
        <v>98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x14ac:dyDescent="0.55000000000000004">
      <c r="A106" s="3" t="s">
        <v>12</v>
      </c>
      <c r="B106" s="2">
        <v>1</v>
      </c>
      <c r="C106" s="2">
        <v>1</v>
      </c>
      <c r="D106" s="2">
        <v>2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</row>
    <row r="107" spans="1:10" x14ac:dyDescent="0.55000000000000004">
      <c r="A107" s="1" t="s">
        <v>99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 x14ac:dyDescent="0.55000000000000004">
      <c r="A108" s="1" t="s">
        <v>100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 x14ac:dyDescent="0.55000000000000004">
      <c r="A109" s="1" t="s">
        <v>101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 x14ac:dyDescent="0.55000000000000004">
      <c r="A110" s="3" t="s">
        <v>12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</row>
    <row r="111" spans="1:10" x14ac:dyDescent="0.55000000000000004">
      <c r="A111" s="5" t="s">
        <v>96</v>
      </c>
      <c r="B111" s="4">
        <v>1039</v>
      </c>
      <c r="C111" s="4">
        <v>1158</v>
      </c>
      <c r="D111" s="4">
        <v>2197</v>
      </c>
      <c r="E111" s="4">
        <v>603</v>
      </c>
      <c r="F111" s="4">
        <v>668</v>
      </c>
      <c r="G111" s="4">
        <v>1271</v>
      </c>
      <c r="H111" s="4">
        <v>58</v>
      </c>
      <c r="I111" s="4">
        <v>57.7</v>
      </c>
      <c r="J111" s="4">
        <v>57.9</v>
      </c>
    </row>
  </sheetData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4072-B804-4689-ABC5-587C47F49FEC}">
  <dimension ref="A1:R111"/>
  <sheetViews>
    <sheetView topLeftCell="A85" workbookViewId="0">
      <selection activeCell="M104" sqref="M104"/>
    </sheetView>
  </sheetViews>
  <sheetFormatPr defaultRowHeight="18" x14ac:dyDescent="0.55000000000000004"/>
  <cols>
    <col min="1" max="1" width="8.6640625" style="1"/>
  </cols>
  <sheetData>
    <row r="1" spans="1:18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55000000000000004">
      <c r="A2" s="1" t="s">
        <v>10</v>
      </c>
      <c r="B2">
        <v>7</v>
      </c>
      <c r="C2">
        <v>9</v>
      </c>
      <c r="D2">
        <v>16</v>
      </c>
      <c r="E2">
        <v>3</v>
      </c>
      <c r="F2">
        <v>6</v>
      </c>
      <c r="G2">
        <v>9</v>
      </c>
      <c r="H2">
        <v>42.9</v>
      </c>
      <c r="I2">
        <v>66.7</v>
      </c>
      <c r="J2">
        <v>56.3</v>
      </c>
    </row>
    <row r="3" spans="1:18" x14ac:dyDescent="0.55000000000000004">
      <c r="A3" s="1" t="s">
        <v>11</v>
      </c>
      <c r="B3">
        <v>21</v>
      </c>
      <c r="C3">
        <v>7</v>
      </c>
      <c r="D3">
        <v>28</v>
      </c>
      <c r="E3">
        <v>18</v>
      </c>
      <c r="F3">
        <v>4</v>
      </c>
      <c r="G3">
        <v>22</v>
      </c>
      <c r="H3">
        <v>85.7</v>
      </c>
      <c r="I3">
        <v>57.1</v>
      </c>
      <c r="J3">
        <v>78.599999999999994</v>
      </c>
    </row>
    <row r="4" spans="1:18" x14ac:dyDescent="0.55000000000000004">
      <c r="A4" s="3" t="s">
        <v>12</v>
      </c>
      <c r="B4" s="2">
        <v>28</v>
      </c>
      <c r="C4" s="2">
        <v>16</v>
      </c>
      <c r="D4" s="2">
        <v>44</v>
      </c>
      <c r="E4" s="2">
        <v>21</v>
      </c>
      <c r="F4" s="2">
        <v>10</v>
      </c>
      <c r="G4" s="2">
        <v>31</v>
      </c>
      <c r="H4" s="2">
        <v>75</v>
      </c>
      <c r="I4" s="2">
        <v>62.5</v>
      </c>
      <c r="J4" s="2">
        <v>70.5</v>
      </c>
    </row>
    <row r="5" spans="1:18" x14ac:dyDescent="0.55000000000000004">
      <c r="A5" s="1" t="s">
        <v>13</v>
      </c>
      <c r="B5">
        <v>12</v>
      </c>
      <c r="C5">
        <v>10</v>
      </c>
      <c r="D5">
        <v>22</v>
      </c>
      <c r="E5">
        <v>7</v>
      </c>
      <c r="F5">
        <v>6</v>
      </c>
      <c r="G5">
        <v>13</v>
      </c>
      <c r="H5">
        <v>58.3</v>
      </c>
      <c r="I5">
        <v>60</v>
      </c>
      <c r="J5">
        <v>59.1</v>
      </c>
    </row>
    <row r="6" spans="1:18" x14ac:dyDescent="0.55000000000000004">
      <c r="A6" s="1" t="s">
        <v>14</v>
      </c>
      <c r="B6">
        <v>42</v>
      </c>
      <c r="C6">
        <v>14</v>
      </c>
      <c r="D6">
        <v>56</v>
      </c>
      <c r="E6">
        <v>37</v>
      </c>
      <c r="F6">
        <v>8</v>
      </c>
      <c r="G6">
        <v>45</v>
      </c>
      <c r="H6">
        <v>88.1</v>
      </c>
      <c r="I6">
        <v>57.1</v>
      </c>
      <c r="J6">
        <v>80.400000000000006</v>
      </c>
    </row>
    <row r="7" spans="1:18" x14ac:dyDescent="0.55000000000000004">
      <c r="A7" s="1" t="s">
        <v>15</v>
      </c>
      <c r="B7">
        <v>31</v>
      </c>
      <c r="C7">
        <v>13</v>
      </c>
      <c r="D7">
        <v>44</v>
      </c>
      <c r="E7">
        <v>26</v>
      </c>
      <c r="F7">
        <v>11</v>
      </c>
      <c r="G7">
        <v>37</v>
      </c>
      <c r="H7">
        <v>83.9</v>
      </c>
      <c r="I7">
        <v>84.6</v>
      </c>
      <c r="J7">
        <v>84.1</v>
      </c>
    </row>
    <row r="8" spans="1:18" x14ac:dyDescent="0.55000000000000004">
      <c r="A8" s="1" t="s">
        <v>16</v>
      </c>
      <c r="B8">
        <v>37</v>
      </c>
      <c r="C8">
        <v>9</v>
      </c>
      <c r="D8">
        <v>46</v>
      </c>
      <c r="E8">
        <v>31</v>
      </c>
      <c r="F8">
        <v>5</v>
      </c>
      <c r="G8">
        <v>36</v>
      </c>
      <c r="H8">
        <v>83.8</v>
      </c>
      <c r="I8">
        <v>55.6</v>
      </c>
      <c r="J8">
        <v>78.3</v>
      </c>
    </row>
    <row r="9" spans="1:18" x14ac:dyDescent="0.55000000000000004">
      <c r="A9" s="1" t="s">
        <v>17</v>
      </c>
      <c r="B9">
        <v>32</v>
      </c>
      <c r="C9">
        <v>13</v>
      </c>
      <c r="D9">
        <v>45</v>
      </c>
      <c r="E9">
        <v>23</v>
      </c>
      <c r="F9">
        <v>8</v>
      </c>
      <c r="G9">
        <v>31</v>
      </c>
      <c r="H9">
        <v>71.900000000000006</v>
      </c>
      <c r="I9">
        <v>61.5</v>
      </c>
      <c r="J9">
        <v>68.900000000000006</v>
      </c>
      <c r="R9" s="2"/>
    </row>
    <row r="10" spans="1:18" x14ac:dyDescent="0.55000000000000004">
      <c r="A10" s="3" t="s">
        <v>12</v>
      </c>
      <c r="B10" s="2">
        <v>154</v>
      </c>
      <c r="C10" s="2">
        <v>59</v>
      </c>
      <c r="D10" s="2">
        <v>213</v>
      </c>
      <c r="E10" s="2">
        <v>124</v>
      </c>
      <c r="F10" s="2">
        <v>38</v>
      </c>
      <c r="G10" s="2">
        <v>162</v>
      </c>
      <c r="H10" s="2">
        <v>80.5</v>
      </c>
      <c r="I10" s="2">
        <v>64.400000000000006</v>
      </c>
      <c r="J10" s="2">
        <v>76.099999999999994</v>
      </c>
    </row>
    <row r="11" spans="1:18" x14ac:dyDescent="0.55000000000000004">
      <c r="A11" s="1" t="s">
        <v>18</v>
      </c>
      <c r="B11">
        <v>44</v>
      </c>
      <c r="C11">
        <v>7</v>
      </c>
      <c r="D11">
        <v>51</v>
      </c>
      <c r="E11">
        <v>34</v>
      </c>
      <c r="F11">
        <v>4</v>
      </c>
      <c r="G11">
        <v>38</v>
      </c>
      <c r="H11">
        <v>77.3</v>
      </c>
      <c r="I11">
        <v>57.1</v>
      </c>
      <c r="J11">
        <v>74.5</v>
      </c>
    </row>
    <row r="12" spans="1:18" x14ac:dyDescent="0.55000000000000004">
      <c r="A12" s="1" t="s">
        <v>19</v>
      </c>
      <c r="B12">
        <v>42</v>
      </c>
      <c r="C12">
        <v>17</v>
      </c>
      <c r="D12">
        <v>59</v>
      </c>
      <c r="E12">
        <v>30</v>
      </c>
      <c r="F12">
        <v>11</v>
      </c>
      <c r="G12">
        <v>41</v>
      </c>
      <c r="H12">
        <v>71.400000000000006</v>
      </c>
      <c r="I12">
        <v>64.7</v>
      </c>
      <c r="J12">
        <v>69.5</v>
      </c>
    </row>
    <row r="13" spans="1:18" x14ac:dyDescent="0.55000000000000004">
      <c r="A13" s="1" t="s">
        <v>20</v>
      </c>
      <c r="B13">
        <v>39</v>
      </c>
      <c r="C13">
        <v>15</v>
      </c>
      <c r="D13">
        <v>54</v>
      </c>
      <c r="E13">
        <v>26</v>
      </c>
      <c r="F13">
        <v>8</v>
      </c>
      <c r="G13">
        <v>34</v>
      </c>
      <c r="H13">
        <v>66.7</v>
      </c>
      <c r="I13">
        <v>53.3</v>
      </c>
      <c r="J13">
        <v>63</v>
      </c>
    </row>
    <row r="14" spans="1:18" x14ac:dyDescent="0.55000000000000004">
      <c r="A14" s="1" t="s">
        <v>21</v>
      </c>
      <c r="B14">
        <v>26</v>
      </c>
      <c r="C14">
        <v>11</v>
      </c>
      <c r="D14">
        <v>37</v>
      </c>
      <c r="E14">
        <v>18</v>
      </c>
      <c r="F14">
        <v>9</v>
      </c>
      <c r="G14">
        <v>27</v>
      </c>
      <c r="H14">
        <v>69.2</v>
      </c>
      <c r="I14">
        <v>81.8</v>
      </c>
      <c r="J14">
        <v>73</v>
      </c>
    </row>
    <row r="15" spans="1:18" x14ac:dyDescent="0.55000000000000004">
      <c r="A15" s="1" t="s">
        <v>22</v>
      </c>
      <c r="B15">
        <v>17</v>
      </c>
      <c r="C15">
        <v>16</v>
      </c>
      <c r="D15">
        <v>33</v>
      </c>
      <c r="E15">
        <v>13</v>
      </c>
      <c r="F15">
        <v>11</v>
      </c>
      <c r="G15">
        <v>24</v>
      </c>
      <c r="H15">
        <v>76.5</v>
      </c>
      <c r="I15">
        <v>68.8</v>
      </c>
      <c r="J15">
        <v>72.7</v>
      </c>
    </row>
    <row r="16" spans="1:18" x14ac:dyDescent="0.55000000000000004">
      <c r="A16" s="3" t="s">
        <v>12</v>
      </c>
      <c r="B16" s="2">
        <v>168</v>
      </c>
      <c r="C16" s="2">
        <v>66</v>
      </c>
      <c r="D16" s="2">
        <v>234</v>
      </c>
      <c r="E16" s="2">
        <v>121</v>
      </c>
      <c r="F16" s="2">
        <v>43</v>
      </c>
      <c r="G16" s="2">
        <v>164</v>
      </c>
      <c r="H16" s="2">
        <v>72</v>
      </c>
      <c r="I16" s="2">
        <v>65.2</v>
      </c>
      <c r="J16" s="2">
        <v>70.099999999999994</v>
      </c>
    </row>
    <row r="17" spans="1:10" x14ac:dyDescent="0.55000000000000004">
      <c r="A17" s="1" t="s">
        <v>23</v>
      </c>
      <c r="B17">
        <v>22</v>
      </c>
      <c r="C17">
        <v>17</v>
      </c>
      <c r="D17">
        <v>39</v>
      </c>
      <c r="E17">
        <v>21</v>
      </c>
      <c r="F17">
        <v>13</v>
      </c>
      <c r="G17">
        <v>34</v>
      </c>
      <c r="H17">
        <v>95.5</v>
      </c>
      <c r="I17">
        <v>76.5</v>
      </c>
      <c r="J17">
        <v>87.2</v>
      </c>
    </row>
    <row r="18" spans="1:10" x14ac:dyDescent="0.55000000000000004">
      <c r="A18" s="1" t="s">
        <v>24</v>
      </c>
      <c r="B18">
        <v>27</v>
      </c>
      <c r="C18">
        <v>14</v>
      </c>
      <c r="D18">
        <v>41</v>
      </c>
      <c r="E18">
        <v>22</v>
      </c>
      <c r="F18">
        <v>6</v>
      </c>
      <c r="G18">
        <v>28</v>
      </c>
      <c r="H18">
        <v>81.5</v>
      </c>
      <c r="I18">
        <v>42.9</v>
      </c>
      <c r="J18">
        <v>68.3</v>
      </c>
    </row>
    <row r="19" spans="1:10" x14ac:dyDescent="0.55000000000000004">
      <c r="A19" s="1" t="s">
        <v>25</v>
      </c>
      <c r="B19">
        <v>21</v>
      </c>
      <c r="C19">
        <v>20</v>
      </c>
      <c r="D19">
        <v>41</v>
      </c>
      <c r="E19">
        <v>19</v>
      </c>
      <c r="F19">
        <v>16</v>
      </c>
      <c r="G19">
        <v>35</v>
      </c>
      <c r="H19">
        <v>90.5</v>
      </c>
      <c r="I19">
        <v>80</v>
      </c>
      <c r="J19">
        <v>85.4</v>
      </c>
    </row>
    <row r="20" spans="1:10" x14ac:dyDescent="0.55000000000000004">
      <c r="A20" s="1" t="s">
        <v>26</v>
      </c>
      <c r="B20">
        <v>10</v>
      </c>
      <c r="C20">
        <v>21</v>
      </c>
      <c r="D20">
        <v>31</v>
      </c>
      <c r="E20">
        <v>7</v>
      </c>
      <c r="F20">
        <v>16</v>
      </c>
      <c r="G20">
        <v>23</v>
      </c>
      <c r="H20">
        <v>70</v>
      </c>
      <c r="I20">
        <v>76.2</v>
      </c>
      <c r="J20">
        <v>74.2</v>
      </c>
    </row>
    <row r="21" spans="1:10" x14ac:dyDescent="0.55000000000000004">
      <c r="A21" s="1" t="s">
        <v>27</v>
      </c>
      <c r="B21">
        <v>20</v>
      </c>
      <c r="C21">
        <v>12</v>
      </c>
      <c r="D21">
        <v>32</v>
      </c>
      <c r="E21">
        <v>17</v>
      </c>
      <c r="F21">
        <v>8</v>
      </c>
      <c r="G21">
        <v>25</v>
      </c>
      <c r="H21">
        <v>85</v>
      </c>
      <c r="I21">
        <v>66.7</v>
      </c>
      <c r="J21">
        <v>78.099999999999994</v>
      </c>
    </row>
    <row r="22" spans="1:10" x14ac:dyDescent="0.55000000000000004">
      <c r="A22" s="3" t="s">
        <v>12</v>
      </c>
      <c r="B22" s="2">
        <v>100</v>
      </c>
      <c r="C22" s="2">
        <v>84</v>
      </c>
      <c r="D22" s="2">
        <v>184</v>
      </c>
      <c r="E22" s="2">
        <v>86</v>
      </c>
      <c r="F22" s="2">
        <v>59</v>
      </c>
      <c r="G22" s="2">
        <v>145</v>
      </c>
      <c r="H22" s="2">
        <v>86</v>
      </c>
      <c r="I22" s="2">
        <v>70.2</v>
      </c>
      <c r="J22" s="2">
        <v>78.8</v>
      </c>
    </row>
    <row r="23" spans="1:10" x14ac:dyDescent="0.55000000000000004">
      <c r="A23" s="1" t="s">
        <v>28</v>
      </c>
      <c r="B23">
        <v>28</v>
      </c>
      <c r="C23">
        <v>22</v>
      </c>
      <c r="D23">
        <v>50</v>
      </c>
      <c r="E23">
        <v>18</v>
      </c>
      <c r="F23">
        <v>16</v>
      </c>
      <c r="G23">
        <v>34</v>
      </c>
      <c r="H23">
        <v>64.3</v>
      </c>
      <c r="I23">
        <v>72.7</v>
      </c>
      <c r="J23">
        <v>68</v>
      </c>
    </row>
    <row r="24" spans="1:10" x14ac:dyDescent="0.55000000000000004">
      <c r="A24" s="1" t="s">
        <v>29</v>
      </c>
      <c r="B24">
        <v>23</v>
      </c>
      <c r="C24">
        <v>19</v>
      </c>
      <c r="D24">
        <v>42</v>
      </c>
      <c r="E24">
        <v>13</v>
      </c>
      <c r="F24">
        <v>13</v>
      </c>
      <c r="G24">
        <v>26</v>
      </c>
      <c r="H24">
        <v>56.5</v>
      </c>
      <c r="I24">
        <v>68.400000000000006</v>
      </c>
      <c r="J24">
        <v>61.9</v>
      </c>
    </row>
    <row r="25" spans="1:10" x14ac:dyDescent="0.55000000000000004">
      <c r="A25" s="1" t="s">
        <v>30</v>
      </c>
      <c r="B25">
        <v>15</v>
      </c>
      <c r="C25">
        <v>23</v>
      </c>
      <c r="D25">
        <v>38</v>
      </c>
      <c r="E25">
        <v>12</v>
      </c>
      <c r="F25">
        <v>13</v>
      </c>
      <c r="G25">
        <v>25</v>
      </c>
      <c r="H25">
        <v>80</v>
      </c>
      <c r="I25">
        <v>56.5</v>
      </c>
      <c r="J25">
        <v>65.8</v>
      </c>
    </row>
    <row r="26" spans="1:10" x14ac:dyDescent="0.55000000000000004">
      <c r="A26" s="1" t="s">
        <v>31</v>
      </c>
      <c r="B26">
        <v>26</v>
      </c>
      <c r="C26">
        <v>16</v>
      </c>
      <c r="D26">
        <v>42</v>
      </c>
      <c r="E26">
        <v>18</v>
      </c>
      <c r="F26">
        <v>13</v>
      </c>
      <c r="G26">
        <v>31</v>
      </c>
      <c r="H26">
        <v>69.2</v>
      </c>
      <c r="I26">
        <v>81.3</v>
      </c>
      <c r="J26">
        <v>73.8</v>
      </c>
    </row>
    <row r="27" spans="1:10" x14ac:dyDescent="0.55000000000000004">
      <c r="A27" s="1" t="s">
        <v>32</v>
      </c>
      <c r="B27">
        <v>26</v>
      </c>
      <c r="C27">
        <v>17</v>
      </c>
      <c r="D27">
        <v>43</v>
      </c>
      <c r="E27">
        <v>21</v>
      </c>
      <c r="F27">
        <v>6</v>
      </c>
      <c r="G27">
        <v>27</v>
      </c>
      <c r="H27">
        <v>80.8</v>
      </c>
      <c r="I27">
        <v>35.299999999999997</v>
      </c>
      <c r="J27">
        <v>62.8</v>
      </c>
    </row>
    <row r="28" spans="1:10" x14ac:dyDescent="0.55000000000000004">
      <c r="A28" s="3" t="s">
        <v>12</v>
      </c>
      <c r="B28" s="2">
        <v>118</v>
      </c>
      <c r="C28" s="2">
        <v>97</v>
      </c>
      <c r="D28" s="2">
        <v>215</v>
      </c>
      <c r="E28" s="2">
        <v>82</v>
      </c>
      <c r="F28" s="2">
        <v>61</v>
      </c>
      <c r="G28" s="2">
        <v>143</v>
      </c>
      <c r="H28" s="2">
        <v>69.5</v>
      </c>
      <c r="I28" s="2">
        <v>62.9</v>
      </c>
      <c r="J28" s="2">
        <v>66.5</v>
      </c>
    </row>
    <row r="29" spans="1:10" x14ac:dyDescent="0.55000000000000004">
      <c r="A29" s="1" t="s">
        <v>33</v>
      </c>
      <c r="B29">
        <v>25</v>
      </c>
      <c r="C29">
        <v>15</v>
      </c>
      <c r="D29">
        <v>40</v>
      </c>
      <c r="E29">
        <v>19</v>
      </c>
      <c r="F29">
        <v>8</v>
      </c>
      <c r="G29">
        <v>27</v>
      </c>
      <c r="H29">
        <v>76</v>
      </c>
      <c r="I29">
        <v>53.3</v>
      </c>
      <c r="J29">
        <v>67.5</v>
      </c>
    </row>
    <row r="30" spans="1:10" x14ac:dyDescent="0.55000000000000004">
      <c r="A30" s="1" t="s">
        <v>34</v>
      </c>
      <c r="B30">
        <v>22</v>
      </c>
      <c r="C30">
        <v>20</v>
      </c>
      <c r="D30">
        <v>42</v>
      </c>
      <c r="E30">
        <v>20</v>
      </c>
      <c r="F30">
        <v>12</v>
      </c>
      <c r="G30">
        <v>32</v>
      </c>
      <c r="H30">
        <v>90.9</v>
      </c>
      <c r="I30">
        <v>60</v>
      </c>
      <c r="J30">
        <v>76.2</v>
      </c>
    </row>
    <row r="31" spans="1:10" x14ac:dyDescent="0.55000000000000004">
      <c r="A31" s="1" t="s">
        <v>35</v>
      </c>
      <c r="B31">
        <v>18</v>
      </c>
      <c r="C31">
        <v>8</v>
      </c>
      <c r="D31">
        <v>26</v>
      </c>
      <c r="E31">
        <v>11</v>
      </c>
      <c r="F31">
        <v>5</v>
      </c>
      <c r="G31">
        <v>16</v>
      </c>
      <c r="H31">
        <v>61.1</v>
      </c>
      <c r="I31">
        <v>62.5</v>
      </c>
      <c r="J31">
        <v>61.5</v>
      </c>
    </row>
    <row r="32" spans="1:10" x14ac:dyDescent="0.55000000000000004">
      <c r="A32" s="1" t="s">
        <v>36</v>
      </c>
      <c r="B32">
        <v>11</v>
      </c>
      <c r="C32">
        <v>11</v>
      </c>
      <c r="D32">
        <v>22</v>
      </c>
      <c r="E32">
        <v>7</v>
      </c>
      <c r="F32">
        <v>6</v>
      </c>
      <c r="G32">
        <v>13</v>
      </c>
      <c r="H32">
        <v>63.6</v>
      </c>
      <c r="I32">
        <v>54.5</v>
      </c>
      <c r="J32">
        <v>59.1</v>
      </c>
    </row>
    <row r="33" spans="1:10" x14ac:dyDescent="0.55000000000000004">
      <c r="A33" s="1" t="s">
        <v>37</v>
      </c>
      <c r="B33">
        <v>15</v>
      </c>
      <c r="C33">
        <v>8</v>
      </c>
      <c r="D33">
        <v>23</v>
      </c>
      <c r="E33">
        <v>10</v>
      </c>
      <c r="F33">
        <v>4</v>
      </c>
      <c r="G33">
        <v>14</v>
      </c>
      <c r="H33">
        <v>66.7</v>
      </c>
      <c r="I33">
        <v>50</v>
      </c>
      <c r="J33">
        <v>60.9</v>
      </c>
    </row>
    <row r="34" spans="1:10" x14ac:dyDescent="0.55000000000000004">
      <c r="A34" s="3" t="s">
        <v>12</v>
      </c>
      <c r="B34" s="2">
        <v>91</v>
      </c>
      <c r="C34" s="2">
        <v>62</v>
      </c>
      <c r="D34" s="2">
        <v>153</v>
      </c>
      <c r="E34" s="2">
        <v>67</v>
      </c>
      <c r="F34" s="2">
        <v>35</v>
      </c>
      <c r="G34" s="2">
        <v>102</v>
      </c>
      <c r="H34" s="2">
        <v>73.599999999999994</v>
      </c>
      <c r="I34" s="2">
        <v>56.5</v>
      </c>
      <c r="J34" s="2">
        <v>66.7</v>
      </c>
    </row>
    <row r="35" spans="1:10" x14ac:dyDescent="0.55000000000000004">
      <c r="A35" s="1" t="s">
        <v>38</v>
      </c>
      <c r="B35">
        <v>15</v>
      </c>
      <c r="C35">
        <v>18</v>
      </c>
      <c r="D35">
        <v>33</v>
      </c>
      <c r="E35">
        <v>7</v>
      </c>
      <c r="F35">
        <v>11</v>
      </c>
      <c r="G35">
        <v>18</v>
      </c>
      <c r="H35">
        <v>46.7</v>
      </c>
      <c r="I35">
        <v>61.1</v>
      </c>
      <c r="J35">
        <v>54.5</v>
      </c>
    </row>
    <row r="36" spans="1:10" x14ac:dyDescent="0.55000000000000004">
      <c r="A36" s="1" t="s">
        <v>39</v>
      </c>
      <c r="B36">
        <v>22</v>
      </c>
      <c r="C36">
        <v>12</v>
      </c>
      <c r="D36">
        <v>34</v>
      </c>
      <c r="E36">
        <v>14</v>
      </c>
      <c r="F36">
        <v>7</v>
      </c>
      <c r="G36">
        <v>21</v>
      </c>
      <c r="H36">
        <v>63.6</v>
      </c>
      <c r="I36">
        <v>58.3</v>
      </c>
      <c r="J36">
        <v>61.8</v>
      </c>
    </row>
    <row r="37" spans="1:10" x14ac:dyDescent="0.55000000000000004">
      <c r="A37" s="1" t="s">
        <v>40</v>
      </c>
      <c r="B37">
        <v>16</v>
      </c>
      <c r="C37">
        <v>11</v>
      </c>
      <c r="D37">
        <v>27</v>
      </c>
      <c r="E37">
        <v>11</v>
      </c>
      <c r="F37">
        <v>8</v>
      </c>
      <c r="G37">
        <v>19</v>
      </c>
      <c r="H37">
        <v>68.8</v>
      </c>
      <c r="I37">
        <v>72.7</v>
      </c>
      <c r="J37">
        <v>70.400000000000006</v>
      </c>
    </row>
    <row r="38" spans="1:10" x14ac:dyDescent="0.55000000000000004">
      <c r="A38" s="1" t="s">
        <v>41</v>
      </c>
      <c r="B38">
        <v>16</v>
      </c>
      <c r="C38">
        <v>11</v>
      </c>
      <c r="D38">
        <v>27</v>
      </c>
      <c r="E38">
        <v>10</v>
      </c>
      <c r="F38">
        <v>6</v>
      </c>
      <c r="G38">
        <v>16</v>
      </c>
      <c r="H38">
        <v>62.5</v>
      </c>
      <c r="I38">
        <v>54.5</v>
      </c>
      <c r="J38">
        <v>59.3</v>
      </c>
    </row>
    <row r="39" spans="1:10" x14ac:dyDescent="0.55000000000000004">
      <c r="A39" s="1" t="s">
        <v>42</v>
      </c>
      <c r="B39">
        <v>14</v>
      </c>
      <c r="C39">
        <v>10</v>
      </c>
      <c r="D39">
        <v>24</v>
      </c>
      <c r="E39">
        <v>9</v>
      </c>
      <c r="F39">
        <v>5</v>
      </c>
      <c r="G39">
        <v>14</v>
      </c>
      <c r="H39">
        <v>64.3</v>
      </c>
      <c r="I39">
        <v>50</v>
      </c>
      <c r="J39">
        <v>58.3</v>
      </c>
    </row>
    <row r="40" spans="1:10" x14ac:dyDescent="0.55000000000000004">
      <c r="A40" s="3" t="s">
        <v>12</v>
      </c>
      <c r="B40" s="2">
        <v>83</v>
      </c>
      <c r="C40" s="2">
        <v>62</v>
      </c>
      <c r="D40" s="2">
        <v>145</v>
      </c>
      <c r="E40" s="2">
        <v>51</v>
      </c>
      <c r="F40" s="2">
        <v>37</v>
      </c>
      <c r="G40" s="2">
        <v>88</v>
      </c>
      <c r="H40" s="2">
        <v>61.4</v>
      </c>
      <c r="I40" s="2">
        <v>59.7</v>
      </c>
      <c r="J40" s="2">
        <v>60.7</v>
      </c>
    </row>
    <row r="41" spans="1:10" x14ac:dyDescent="0.55000000000000004">
      <c r="A41" s="1" t="s">
        <v>43</v>
      </c>
      <c r="B41">
        <v>9</v>
      </c>
      <c r="C41">
        <v>8</v>
      </c>
      <c r="D41">
        <v>17</v>
      </c>
      <c r="E41">
        <v>7</v>
      </c>
      <c r="F41">
        <v>8</v>
      </c>
      <c r="G41">
        <v>15</v>
      </c>
      <c r="H41">
        <v>77.8</v>
      </c>
      <c r="I41">
        <v>100</v>
      </c>
      <c r="J41">
        <v>88.2</v>
      </c>
    </row>
    <row r="42" spans="1:10" x14ac:dyDescent="0.55000000000000004">
      <c r="A42" s="1" t="s">
        <v>44</v>
      </c>
      <c r="B42">
        <v>9</v>
      </c>
      <c r="C42">
        <v>7</v>
      </c>
      <c r="D42">
        <v>16</v>
      </c>
      <c r="E42">
        <v>5</v>
      </c>
      <c r="F42">
        <v>4</v>
      </c>
      <c r="G42">
        <v>9</v>
      </c>
      <c r="H42">
        <v>55.6</v>
      </c>
      <c r="I42">
        <v>57.1</v>
      </c>
      <c r="J42">
        <v>56.3</v>
      </c>
    </row>
    <row r="43" spans="1:10" x14ac:dyDescent="0.55000000000000004">
      <c r="A43" s="1" t="s">
        <v>45</v>
      </c>
      <c r="B43">
        <v>8</v>
      </c>
      <c r="C43">
        <v>7</v>
      </c>
      <c r="D43">
        <v>15</v>
      </c>
      <c r="E43">
        <v>6</v>
      </c>
      <c r="F43">
        <v>5</v>
      </c>
      <c r="G43">
        <v>11</v>
      </c>
      <c r="H43">
        <v>75</v>
      </c>
      <c r="I43">
        <v>71.400000000000006</v>
      </c>
      <c r="J43">
        <v>73.3</v>
      </c>
    </row>
    <row r="44" spans="1:10" x14ac:dyDescent="0.55000000000000004">
      <c r="A44" s="1" t="s">
        <v>46</v>
      </c>
      <c r="B44">
        <v>10</v>
      </c>
      <c r="C44">
        <v>10</v>
      </c>
      <c r="D44">
        <v>20</v>
      </c>
      <c r="E44">
        <v>5</v>
      </c>
      <c r="F44">
        <v>8</v>
      </c>
      <c r="G44">
        <v>13</v>
      </c>
      <c r="H44">
        <v>50</v>
      </c>
      <c r="I44">
        <v>80</v>
      </c>
      <c r="J44">
        <v>65</v>
      </c>
    </row>
    <row r="45" spans="1:10" x14ac:dyDescent="0.55000000000000004">
      <c r="A45" s="1" t="s">
        <v>47</v>
      </c>
      <c r="B45">
        <v>14</v>
      </c>
      <c r="C45">
        <v>6</v>
      </c>
      <c r="D45">
        <v>20</v>
      </c>
      <c r="E45">
        <v>7</v>
      </c>
      <c r="F45">
        <v>4</v>
      </c>
      <c r="G45">
        <v>11</v>
      </c>
      <c r="H45">
        <v>50</v>
      </c>
      <c r="I45">
        <v>66.7</v>
      </c>
      <c r="J45">
        <v>55</v>
      </c>
    </row>
    <row r="46" spans="1:10" x14ac:dyDescent="0.55000000000000004">
      <c r="A46" s="3" t="s">
        <v>12</v>
      </c>
      <c r="B46" s="2">
        <v>50</v>
      </c>
      <c r="C46" s="2">
        <v>38</v>
      </c>
      <c r="D46" s="2">
        <v>88</v>
      </c>
      <c r="E46" s="2">
        <v>30</v>
      </c>
      <c r="F46" s="2">
        <v>29</v>
      </c>
      <c r="G46" s="2">
        <v>59</v>
      </c>
      <c r="H46" s="2">
        <v>60</v>
      </c>
      <c r="I46" s="2">
        <v>76.3</v>
      </c>
      <c r="J46" s="2">
        <v>67</v>
      </c>
    </row>
    <row r="47" spans="1:10" x14ac:dyDescent="0.55000000000000004">
      <c r="A47" s="1" t="s">
        <v>48</v>
      </c>
      <c r="B47">
        <v>6</v>
      </c>
      <c r="C47">
        <v>14</v>
      </c>
      <c r="D47">
        <v>20</v>
      </c>
      <c r="E47">
        <v>4</v>
      </c>
      <c r="F47">
        <v>6</v>
      </c>
      <c r="G47">
        <v>10</v>
      </c>
      <c r="H47">
        <v>66.7</v>
      </c>
      <c r="I47">
        <v>42.9</v>
      </c>
      <c r="J47">
        <v>50</v>
      </c>
    </row>
    <row r="48" spans="1:10" x14ac:dyDescent="0.55000000000000004">
      <c r="A48" s="1" t="s">
        <v>49</v>
      </c>
      <c r="B48">
        <v>10</v>
      </c>
      <c r="C48">
        <v>4</v>
      </c>
      <c r="D48">
        <v>14</v>
      </c>
      <c r="E48">
        <v>7</v>
      </c>
      <c r="F48">
        <v>3</v>
      </c>
      <c r="G48">
        <v>10</v>
      </c>
      <c r="H48">
        <v>70</v>
      </c>
      <c r="I48">
        <v>75</v>
      </c>
      <c r="J48">
        <v>71.400000000000006</v>
      </c>
    </row>
    <row r="49" spans="1:10" x14ac:dyDescent="0.55000000000000004">
      <c r="A49" s="1" t="s">
        <v>50</v>
      </c>
      <c r="B49">
        <v>12</v>
      </c>
      <c r="C49">
        <v>6</v>
      </c>
      <c r="D49">
        <v>18</v>
      </c>
      <c r="E49">
        <v>10</v>
      </c>
      <c r="F49">
        <v>3</v>
      </c>
      <c r="G49">
        <v>13</v>
      </c>
      <c r="H49">
        <v>83.3</v>
      </c>
      <c r="I49">
        <v>50</v>
      </c>
      <c r="J49">
        <v>72.2</v>
      </c>
    </row>
    <row r="50" spans="1:10" x14ac:dyDescent="0.55000000000000004">
      <c r="A50" s="1" t="s">
        <v>51</v>
      </c>
      <c r="B50">
        <v>4</v>
      </c>
      <c r="C50">
        <v>9</v>
      </c>
      <c r="D50">
        <v>13</v>
      </c>
      <c r="E50">
        <v>3</v>
      </c>
      <c r="F50">
        <v>5</v>
      </c>
      <c r="G50">
        <v>8</v>
      </c>
      <c r="H50">
        <v>75</v>
      </c>
      <c r="I50">
        <v>55.6</v>
      </c>
      <c r="J50">
        <v>61.5</v>
      </c>
    </row>
    <row r="51" spans="1:10" x14ac:dyDescent="0.55000000000000004">
      <c r="A51" s="1" t="s">
        <v>52</v>
      </c>
      <c r="B51">
        <v>8</v>
      </c>
      <c r="C51">
        <v>8</v>
      </c>
      <c r="D51">
        <v>16</v>
      </c>
      <c r="E51">
        <v>6</v>
      </c>
      <c r="F51">
        <v>7</v>
      </c>
      <c r="G51">
        <v>13</v>
      </c>
      <c r="H51">
        <v>75</v>
      </c>
      <c r="I51">
        <v>87.5</v>
      </c>
      <c r="J51">
        <v>81.3</v>
      </c>
    </row>
    <row r="52" spans="1:10" x14ac:dyDescent="0.55000000000000004">
      <c r="A52" s="3" t="s">
        <v>12</v>
      </c>
      <c r="B52" s="2">
        <v>40</v>
      </c>
      <c r="C52" s="2">
        <v>41</v>
      </c>
      <c r="D52" s="2">
        <v>81</v>
      </c>
      <c r="E52" s="2">
        <v>30</v>
      </c>
      <c r="F52" s="2">
        <v>24</v>
      </c>
      <c r="G52" s="2">
        <v>54</v>
      </c>
      <c r="H52" s="2">
        <v>75</v>
      </c>
      <c r="I52" s="2">
        <v>58.5</v>
      </c>
      <c r="J52" s="2">
        <v>66.7</v>
      </c>
    </row>
    <row r="53" spans="1:10" x14ac:dyDescent="0.55000000000000004">
      <c r="A53" s="1" t="s">
        <v>53</v>
      </c>
      <c r="B53">
        <v>10</v>
      </c>
      <c r="C53">
        <v>4</v>
      </c>
      <c r="D53">
        <v>14</v>
      </c>
      <c r="E53">
        <v>7</v>
      </c>
      <c r="F53">
        <v>4</v>
      </c>
      <c r="G53">
        <v>11</v>
      </c>
      <c r="H53">
        <v>70</v>
      </c>
      <c r="I53">
        <v>100</v>
      </c>
      <c r="J53">
        <v>78.599999999999994</v>
      </c>
    </row>
    <row r="54" spans="1:10" x14ac:dyDescent="0.55000000000000004">
      <c r="A54" s="1" t="s">
        <v>54</v>
      </c>
      <c r="B54">
        <v>8</v>
      </c>
      <c r="C54">
        <v>11</v>
      </c>
      <c r="D54">
        <v>19</v>
      </c>
      <c r="E54">
        <v>7</v>
      </c>
      <c r="F54">
        <v>8</v>
      </c>
      <c r="G54">
        <v>15</v>
      </c>
      <c r="H54">
        <v>87.5</v>
      </c>
      <c r="I54">
        <v>72.7</v>
      </c>
      <c r="J54">
        <v>78.900000000000006</v>
      </c>
    </row>
    <row r="55" spans="1:10" x14ac:dyDescent="0.55000000000000004">
      <c r="A55" s="1" t="s">
        <v>55</v>
      </c>
      <c r="B55">
        <v>6</v>
      </c>
      <c r="C55">
        <v>10</v>
      </c>
      <c r="D55">
        <v>16</v>
      </c>
      <c r="E55">
        <v>5</v>
      </c>
      <c r="F55">
        <v>6</v>
      </c>
      <c r="G55">
        <v>11</v>
      </c>
      <c r="H55">
        <v>83.3</v>
      </c>
      <c r="I55">
        <v>60</v>
      </c>
      <c r="J55">
        <v>68.8</v>
      </c>
    </row>
    <row r="56" spans="1:10" x14ac:dyDescent="0.55000000000000004">
      <c r="A56" s="1" t="s">
        <v>56</v>
      </c>
      <c r="B56">
        <v>7</v>
      </c>
      <c r="C56">
        <v>13</v>
      </c>
      <c r="D56">
        <v>20</v>
      </c>
      <c r="E56">
        <v>5</v>
      </c>
      <c r="F56">
        <v>9</v>
      </c>
      <c r="G56">
        <v>14</v>
      </c>
      <c r="H56">
        <v>71.400000000000006</v>
      </c>
      <c r="I56">
        <v>69.2</v>
      </c>
      <c r="J56">
        <v>70</v>
      </c>
    </row>
    <row r="57" spans="1:10" x14ac:dyDescent="0.55000000000000004">
      <c r="A57" s="1" t="s">
        <v>57</v>
      </c>
      <c r="B57">
        <v>10</v>
      </c>
      <c r="C57">
        <v>9</v>
      </c>
      <c r="D57">
        <v>19</v>
      </c>
      <c r="E57">
        <v>6</v>
      </c>
      <c r="F57">
        <v>6</v>
      </c>
      <c r="G57">
        <v>12</v>
      </c>
      <c r="H57">
        <v>60</v>
      </c>
      <c r="I57">
        <v>66.7</v>
      </c>
      <c r="J57">
        <v>63.2</v>
      </c>
    </row>
    <row r="58" spans="1:10" x14ac:dyDescent="0.55000000000000004">
      <c r="A58" s="3" t="s">
        <v>12</v>
      </c>
      <c r="B58" s="2">
        <v>41</v>
      </c>
      <c r="C58" s="2">
        <v>47</v>
      </c>
      <c r="D58" s="2">
        <v>88</v>
      </c>
      <c r="E58" s="2">
        <v>30</v>
      </c>
      <c r="F58" s="2">
        <v>33</v>
      </c>
      <c r="G58" s="2">
        <v>63</v>
      </c>
      <c r="H58" s="2">
        <v>73.2</v>
      </c>
      <c r="I58" s="2">
        <v>70.2</v>
      </c>
      <c r="J58" s="2">
        <v>71.599999999999994</v>
      </c>
    </row>
    <row r="59" spans="1:10" x14ac:dyDescent="0.55000000000000004">
      <c r="A59" s="1" t="s">
        <v>58</v>
      </c>
      <c r="B59">
        <v>14</v>
      </c>
      <c r="C59">
        <v>8</v>
      </c>
      <c r="D59">
        <v>22</v>
      </c>
      <c r="E59">
        <v>11</v>
      </c>
      <c r="F59">
        <v>6</v>
      </c>
      <c r="G59">
        <v>17</v>
      </c>
      <c r="H59">
        <v>78.599999999999994</v>
      </c>
      <c r="I59">
        <v>75</v>
      </c>
      <c r="J59">
        <v>77.3</v>
      </c>
    </row>
    <row r="60" spans="1:10" x14ac:dyDescent="0.55000000000000004">
      <c r="A60" s="1" t="s">
        <v>59</v>
      </c>
      <c r="B60">
        <v>8</v>
      </c>
      <c r="C60">
        <v>11</v>
      </c>
      <c r="D60">
        <v>19</v>
      </c>
      <c r="E60">
        <v>6</v>
      </c>
      <c r="F60">
        <v>7</v>
      </c>
      <c r="G60">
        <v>13</v>
      </c>
      <c r="H60">
        <v>75</v>
      </c>
      <c r="I60">
        <v>63.6</v>
      </c>
      <c r="J60">
        <v>68.400000000000006</v>
      </c>
    </row>
    <row r="61" spans="1:10" x14ac:dyDescent="0.55000000000000004">
      <c r="A61" s="1" t="s">
        <v>60</v>
      </c>
      <c r="B61">
        <v>9</v>
      </c>
      <c r="C61">
        <v>9</v>
      </c>
      <c r="D61">
        <v>18</v>
      </c>
      <c r="E61">
        <v>6</v>
      </c>
      <c r="F61">
        <v>5</v>
      </c>
      <c r="G61">
        <v>11</v>
      </c>
      <c r="H61">
        <v>66.7</v>
      </c>
      <c r="I61">
        <v>55.6</v>
      </c>
      <c r="J61">
        <v>61.1</v>
      </c>
    </row>
    <row r="62" spans="1:10" x14ac:dyDescent="0.55000000000000004">
      <c r="A62" s="1" t="s">
        <v>61</v>
      </c>
      <c r="B62">
        <v>11</v>
      </c>
      <c r="C62">
        <v>3</v>
      </c>
      <c r="D62">
        <v>14</v>
      </c>
      <c r="E62">
        <v>7</v>
      </c>
      <c r="F62">
        <v>1</v>
      </c>
      <c r="G62">
        <v>8</v>
      </c>
      <c r="H62">
        <v>63.6</v>
      </c>
      <c r="I62">
        <v>33.299999999999997</v>
      </c>
      <c r="J62">
        <v>57.1</v>
      </c>
    </row>
    <row r="63" spans="1:10" x14ac:dyDescent="0.55000000000000004">
      <c r="A63" s="1" t="s">
        <v>62</v>
      </c>
      <c r="B63">
        <v>8</v>
      </c>
      <c r="C63">
        <v>9</v>
      </c>
      <c r="D63">
        <v>17</v>
      </c>
      <c r="E63">
        <v>5</v>
      </c>
      <c r="F63">
        <v>7</v>
      </c>
      <c r="G63">
        <v>12</v>
      </c>
      <c r="H63">
        <v>62.5</v>
      </c>
      <c r="I63">
        <v>77.8</v>
      </c>
      <c r="J63">
        <v>70.599999999999994</v>
      </c>
    </row>
    <row r="64" spans="1:10" x14ac:dyDescent="0.55000000000000004">
      <c r="A64" s="3" t="s">
        <v>12</v>
      </c>
      <c r="B64" s="2">
        <v>50</v>
      </c>
      <c r="C64" s="2">
        <v>40</v>
      </c>
      <c r="D64" s="2">
        <v>90</v>
      </c>
      <c r="E64" s="2">
        <v>35</v>
      </c>
      <c r="F64" s="2">
        <v>26</v>
      </c>
      <c r="G64" s="2">
        <v>61</v>
      </c>
      <c r="H64" s="2">
        <v>70</v>
      </c>
      <c r="I64" s="2">
        <v>65</v>
      </c>
      <c r="J64" s="2">
        <v>67.8</v>
      </c>
    </row>
    <row r="65" spans="1:10" x14ac:dyDescent="0.55000000000000004">
      <c r="A65" s="1" t="s">
        <v>63</v>
      </c>
      <c r="B65">
        <v>10</v>
      </c>
      <c r="C65">
        <v>8</v>
      </c>
      <c r="D65">
        <v>18</v>
      </c>
      <c r="E65">
        <v>9</v>
      </c>
      <c r="F65">
        <v>4</v>
      </c>
      <c r="G65">
        <v>13</v>
      </c>
      <c r="H65">
        <v>90</v>
      </c>
      <c r="I65">
        <v>50</v>
      </c>
      <c r="J65">
        <v>72.2</v>
      </c>
    </row>
    <row r="66" spans="1:10" x14ac:dyDescent="0.55000000000000004">
      <c r="A66" s="1" t="s">
        <v>64</v>
      </c>
      <c r="B66">
        <v>4</v>
      </c>
      <c r="C66">
        <v>11</v>
      </c>
      <c r="D66">
        <v>15</v>
      </c>
      <c r="E66">
        <v>1</v>
      </c>
      <c r="F66">
        <v>5</v>
      </c>
      <c r="G66">
        <v>6</v>
      </c>
      <c r="H66">
        <v>25</v>
      </c>
      <c r="I66">
        <v>45.5</v>
      </c>
      <c r="J66">
        <v>40</v>
      </c>
    </row>
    <row r="67" spans="1:10" x14ac:dyDescent="0.55000000000000004">
      <c r="A67" s="1" t="s">
        <v>65</v>
      </c>
      <c r="B67">
        <v>7</v>
      </c>
      <c r="C67">
        <v>8</v>
      </c>
      <c r="D67">
        <v>15</v>
      </c>
      <c r="E67">
        <v>5</v>
      </c>
      <c r="F67">
        <v>7</v>
      </c>
      <c r="G67">
        <v>12</v>
      </c>
      <c r="H67">
        <v>71.400000000000006</v>
      </c>
      <c r="I67">
        <v>87.5</v>
      </c>
      <c r="J67">
        <v>80</v>
      </c>
    </row>
    <row r="68" spans="1:10" x14ac:dyDescent="0.55000000000000004">
      <c r="A68" s="1" t="s">
        <v>66</v>
      </c>
      <c r="B68">
        <v>13</v>
      </c>
      <c r="C68">
        <v>11</v>
      </c>
      <c r="D68">
        <v>24</v>
      </c>
      <c r="E68">
        <v>10</v>
      </c>
      <c r="F68">
        <v>7</v>
      </c>
      <c r="G68">
        <v>17</v>
      </c>
      <c r="H68">
        <v>76.900000000000006</v>
      </c>
      <c r="I68">
        <v>63.6</v>
      </c>
      <c r="J68">
        <v>70.8</v>
      </c>
    </row>
    <row r="69" spans="1:10" x14ac:dyDescent="0.55000000000000004">
      <c r="A69" s="1" t="s">
        <v>67</v>
      </c>
      <c r="B69">
        <v>8</v>
      </c>
      <c r="C69">
        <v>8</v>
      </c>
      <c r="D69">
        <v>16</v>
      </c>
      <c r="E69">
        <v>5</v>
      </c>
      <c r="F69">
        <v>5</v>
      </c>
      <c r="G69">
        <v>10</v>
      </c>
      <c r="H69">
        <v>62.5</v>
      </c>
      <c r="I69">
        <v>62.5</v>
      </c>
      <c r="J69">
        <v>62.5</v>
      </c>
    </row>
    <row r="70" spans="1:10" x14ac:dyDescent="0.55000000000000004">
      <c r="A70" s="3" t="s">
        <v>12</v>
      </c>
      <c r="B70" s="2">
        <v>42</v>
      </c>
      <c r="C70" s="2">
        <v>46</v>
      </c>
      <c r="D70" s="2">
        <v>88</v>
      </c>
      <c r="E70" s="2">
        <v>30</v>
      </c>
      <c r="F70" s="2">
        <v>28</v>
      </c>
      <c r="G70" s="2">
        <v>58</v>
      </c>
      <c r="H70" s="2">
        <v>71.400000000000006</v>
      </c>
      <c r="I70" s="2">
        <v>60.9</v>
      </c>
      <c r="J70" s="2">
        <v>65.900000000000006</v>
      </c>
    </row>
    <row r="71" spans="1:10" x14ac:dyDescent="0.55000000000000004">
      <c r="A71" s="1" t="s">
        <v>68</v>
      </c>
      <c r="B71">
        <v>12</v>
      </c>
      <c r="C71">
        <v>13</v>
      </c>
      <c r="D71">
        <v>25</v>
      </c>
      <c r="E71">
        <v>8</v>
      </c>
      <c r="F71">
        <v>9</v>
      </c>
      <c r="G71">
        <v>17</v>
      </c>
      <c r="H71">
        <v>66.7</v>
      </c>
      <c r="I71">
        <v>69.2</v>
      </c>
      <c r="J71">
        <v>68</v>
      </c>
    </row>
    <row r="72" spans="1:10" x14ac:dyDescent="0.55000000000000004">
      <c r="A72" s="1" t="s">
        <v>69</v>
      </c>
      <c r="B72">
        <v>9</v>
      </c>
      <c r="C72">
        <v>12</v>
      </c>
      <c r="D72">
        <v>21</v>
      </c>
      <c r="E72">
        <v>6</v>
      </c>
      <c r="F72">
        <v>10</v>
      </c>
      <c r="G72">
        <v>16</v>
      </c>
      <c r="H72">
        <v>66.7</v>
      </c>
      <c r="I72">
        <v>83.3</v>
      </c>
      <c r="J72">
        <v>76.2</v>
      </c>
    </row>
    <row r="73" spans="1:10" x14ac:dyDescent="0.55000000000000004">
      <c r="A73" s="1" t="s">
        <v>70</v>
      </c>
      <c r="B73">
        <v>12</v>
      </c>
      <c r="C73">
        <v>12</v>
      </c>
      <c r="D73">
        <v>24</v>
      </c>
      <c r="E73">
        <v>8</v>
      </c>
      <c r="F73">
        <v>10</v>
      </c>
      <c r="G73">
        <v>18</v>
      </c>
      <c r="H73">
        <v>66.7</v>
      </c>
      <c r="I73">
        <v>83.3</v>
      </c>
      <c r="J73">
        <v>75</v>
      </c>
    </row>
    <row r="74" spans="1:10" x14ac:dyDescent="0.55000000000000004">
      <c r="A74" s="1" t="s">
        <v>71</v>
      </c>
      <c r="B74">
        <v>12</v>
      </c>
      <c r="C74">
        <v>5</v>
      </c>
      <c r="D74">
        <v>17</v>
      </c>
      <c r="E74">
        <v>10</v>
      </c>
      <c r="F74">
        <v>2</v>
      </c>
      <c r="G74">
        <v>12</v>
      </c>
      <c r="H74">
        <v>83.3</v>
      </c>
      <c r="I74">
        <v>40</v>
      </c>
      <c r="J74">
        <v>70.599999999999994</v>
      </c>
    </row>
    <row r="75" spans="1:10" x14ac:dyDescent="0.55000000000000004">
      <c r="A75" s="1" t="s">
        <v>72</v>
      </c>
      <c r="B75">
        <v>7</v>
      </c>
      <c r="C75">
        <v>1</v>
      </c>
      <c r="D75">
        <v>8</v>
      </c>
      <c r="E75">
        <v>4</v>
      </c>
      <c r="F75">
        <v>0</v>
      </c>
      <c r="G75">
        <v>4</v>
      </c>
      <c r="H75">
        <v>57.1</v>
      </c>
      <c r="I75">
        <v>0</v>
      </c>
      <c r="J75">
        <v>50</v>
      </c>
    </row>
    <row r="76" spans="1:10" x14ac:dyDescent="0.55000000000000004">
      <c r="A76" s="3" t="s">
        <v>12</v>
      </c>
      <c r="B76" s="2">
        <v>52</v>
      </c>
      <c r="C76" s="2">
        <v>43</v>
      </c>
      <c r="D76" s="2">
        <v>95</v>
      </c>
      <c r="E76" s="2">
        <v>36</v>
      </c>
      <c r="F76" s="2">
        <v>31</v>
      </c>
      <c r="G76" s="2">
        <v>67</v>
      </c>
      <c r="H76" s="2">
        <v>69.2</v>
      </c>
      <c r="I76" s="2">
        <v>72.099999999999994</v>
      </c>
      <c r="J76" s="2">
        <v>70.5</v>
      </c>
    </row>
    <row r="77" spans="1:10" x14ac:dyDescent="0.55000000000000004">
      <c r="A77" s="1" t="s">
        <v>73</v>
      </c>
      <c r="B77">
        <v>4</v>
      </c>
      <c r="C77">
        <v>11</v>
      </c>
      <c r="D77">
        <v>15</v>
      </c>
      <c r="E77">
        <v>2</v>
      </c>
      <c r="F77">
        <v>5</v>
      </c>
      <c r="G77">
        <v>7</v>
      </c>
      <c r="H77">
        <v>50</v>
      </c>
      <c r="I77">
        <v>45.5</v>
      </c>
      <c r="J77">
        <v>46.7</v>
      </c>
    </row>
    <row r="78" spans="1:10" x14ac:dyDescent="0.55000000000000004">
      <c r="A78" s="1" t="s">
        <v>74</v>
      </c>
      <c r="B78">
        <v>2</v>
      </c>
      <c r="C78">
        <v>8</v>
      </c>
      <c r="D78">
        <v>10</v>
      </c>
      <c r="E78">
        <v>2</v>
      </c>
      <c r="F78">
        <v>5</v>
      </c>
      <c r="G78">
        <v>7</v>
      </c>
      <c r="H78">
        <v>100</v>
      </c>
      <c r="I78">
        <v>62.5</v>
      </c>
      <c r="J78">
        <v>70</v>
      </c>
    </row>
    <row r="79" spans="1:10" x14ac:dyDescent="0.55000000000000004">
      <c r="A79" s="1" t="s">
        <v>75</v>
      </c>
      <c r="B79">
        <v>6</v>
      </c>
      <c r="C79">
        <v>5</v>
      </c>
      <c r="D79">
        <v>11</v>
      </c>
      <c r="E79">
        <v>5</v>
      </c>
      <c r="F79">
        <v>2</v>
      </c>
      <c r="G79">
        <v>7</v>
      </c>
      <c r="H79">
        <v>83.3</v>
      </c>
      <c r="I79">
        <v>40</v>
      </c>
      <c r="J79">
        <v>63.6</v>
      </c>
    </row>
    <row r="80" spans="1:10" x14ac:dyDescent="0.55000000000000004">
      <c r="A80" s="1" t="s">
        <v>76</v>
      </c>
      <c r="B80">
        <v>6</v>
      </c>
      <c r="C80">
        <v>5</v>
      </c>
      <c r="D80">
        <v>11</v>
      </c>
      <c r="E80">
        <v>3</v>
      </c>
      <c r="F80">
        <v>2</v>
      </c>
      <c r="G80">
        <v>5</v>
      </c>
      <c r="H80">
        <v>50</v>
      </c>
      <c r="I80">
        <v>40</v>
      </c>
      <c r="J80">
        <v>45.5</v>
      </c>
    </row>
    <row r="81" spans="1:10" x14ac:dyDescent="0.55000000000000004">
      <c r="A81" s="1" t="s">
        <v>77</v>
      </c>
      <c r="B81">
        <v>3</v>
      </c>
      <c r="C81">
        <v>5</v>
      </c>
      <c r="D81">
        <v>8</v>
      </c>
      <c r="E81">
        <v>2</v>
      </c>
      <c r="F81">
        <v>5</v>
      </c>
      <c r="G81">
        <v>7</v>
      </c>
      <c r="H81">
        <v>66.7</v>
      </c>
      <c r="I81">
        <v>100</v>
      </c>
      <c r="J81">
        <v>87.5</v>
      </c>
    </row>
    <row r="82" spans="1:10" x14ac:dyDescent="0.55000000000000004">
      <c r="A82" s="3" t="s">
        <v>12</v>
      </c>
      <c r="B82" s="2">
        <v>21</v>
      </c>
      <c r="C82" s="2">
        <v>34</v>
      </c>
      <c r="D82" s="2">
        <v>55</v>
      </c>
      <c r="E82" s="2">
        <v>14</v>
      </c>
      <c r="F82" s="2">
        <v>19</v>
      </c>
      <c r="G82" s="2">
        <v>33</v>
      </c>
      <c r="H82" s="2">
        <v>66.7</v>
      </c>
      <c r="I82" s="2">
        <v>55.9</v>
      </c>
      <c r="J82" s="2">
        <v>60</v>
      </c>
    </row>
    <row r="83" spans="1:10" x14ac:dyDescent="0.55000000000000004">
      <c r="A83" s="1" t="s">
        <v>78</v>
      </c>
      <c r="B83">
        <v>12</v>
      </c>
      <c r="C83">
        <v>2</v>
      </c>
      <c r="D83">
        <v>14</v>
      </c>
      <c r="E83">
        <v>6</v>
      </c>
      <c r="F83">
        <v>1</v>
      </c>
      <c r="G83">
        <v>7</v>
      </c>
      <c r="H83">
        <v>50</v>
      </c>
      <c r="I83">
        <v>50</v>
      </c>
      <c r="J83">
        <v>50</v>
      </c>
    </row>
    <row r="84" spans="1:10" x14ac:dyDescent="0.55000000000000004">
      <c r="A84" s="1" t="s">
        <v>79</v>
      </c>
      <c r="B84">
        <v>6</v>
      </c>
      <c r="C84">
        <v>6</v>
      </c>
      <c r="D84">
        <v>12</v>
      </c>
      <c r="E84">
        <v>3</v>
      </c>
      <c r="F84">
        <v>3</v>
      </c>
      <c r="G84">
        <v>6</v>
      </c>
      <c r="H84">
        <v>50</v>
      </c>
      <c r="I84">
        <v>50</v>
      </c>
      <c r="J84">
        <v>50</v>
      </c>
    </row>
    <row r="85" spans="1:10" x14ac:dyDescent="0.55000000000000004">
      <c r="A85" s="1" t="s">
        <v>80</v>
      </c>
      <c r="B85">
        <v>3</v>
      </c>
      <c r="C85">
        <v>4</v>
      </c>
      <c r="D85">
        <v>7</v>
      </c>
      <c r="E85">
        <v>1</v>
      </c>
      <c r="F85">
        <v>1</v>
      </c>
      <c r="G85">
        <v>2</v>
      </c>
      <c r="H85">
        <v>33.299999999999997</v>
      </c>
      <c r="I85">
        <v>25</v>
      </c>
      <c r="J85">
        <v>28.6</v>
      </c>
    </row>
    <row r="86" spans="1:10" x14ac:dyDescent="0.55000000000000004">
      <c r="A86" s="1" t="s">
        <v>81</v>
      </c>
      <c r="B86">
        <v>4</v>
      </c>
      <c r="C86">
        <v>5</v>
      </c>
      <c r="D86">
        <v>9</v>
      </c>
      <c r="E86">
        <v>2</v>
      </c>
      <c r="F86">
        <v>1</v>
      </c>
      <c r="G86">
        <v>3</v>
      </c>
      <c r="H86">
        <v>50</v>
      </c>
      <c r="I86">
        <v>20</v>
      </c>
      <c r="J86">
        <v>33.299999999999997</v>
      </c>
    </row>
    <row r="87" spans="1:10" x14ac:dyDescent="0.55000000000000004">
      <c r="A87" s="1" t="s">
        <v>82</v>
      </c>
      <c r="B87">
        <v>2</v>
      </c>
      <c r="C87">
        <v>4</v>
      </c>
      <c r="D87">
        <v>6</v>
      </c>
      <c r="E87">
        <v>1</v>
      </c>
      <c r="F87">
        <v>0</v>
      </c>
      <c r="G87">
        <v>1</v>
      </c>
      <c r="H87">
        <v>50</v>
      </c>
      <c r="I87">
        <v>0</v>
      </c>
      <c r="J87">
        <v>16.7</v>
      </c>
    </row>
    <row r="88" spans="1:10" x14ac:dyDescent="0.55000000000000004">
      <c r="A88" s="3" t="s">
        <v>12</v>
      </c>
      <c r="B88" s="2">
        <v>27</v>
      </c>
      <c r="C88" s="2">
        <v>21</v>
      </c>
      <c r="D88" s="2">
        <v>48</v>
      </c>
      <c r="E88" s="2">
        <v>13</v>
      </c>
      <c r="F88" s="2">
        <v>6</v>
      </c>
      <c r="G88" s="2">
        <v>19</v>
      </c>
      <c r="H88" s="2">
        <v>48.1</v>
      </c>
      <c r="I88" s="2">
        <v>28.6</v>
      </c>
      <c r="J88" s="2">
        <v>39.6</v>
      </c>
    </row>
    <row r="89" spans="1:10" x14ac:dyDescent="0.55000000000000004">
      <c r="A89" s="1" t="s">
        <v>83</v>
      </c>
      <c r="B89">
        <v>2</v>
      </c>
      <c r="C89">
        <v>1</v>
      </c>
      <c r="D89">
        <v>3</v>
      </c>
      <c r="E89">
        <v>0</v>
      </c>
      <c r="F89">
        <v>1</v>
      </c>
      <c r="G89">
        <v>1</v>
      </c>
      <c r="H89">
        <v>0</v>
      </c>
      <c r="I89">
        <v>100</v>
      </c>
      <c r="J89">
        <v>33.299999999999997</v>
      </c>
    </row>
    <row r="90" spans="1:10" x14ac:dyDescent="0.55000000000000004">
      <c r="A90" s="1" t="s">
        <v>84</v>
      </c>
      <c r="B90">
        <v>1</v>
      </c>
      <c r="C90">
        <v>5</v>
      </c>
      <c r="D90">
        <v>6</v>
      </c>
      <c r="E90">
        <v>0</v>
      </c>
      <c r="F90">
        <v>1</v>
      </c>
      <c r="G90">
        <v>1</v>
      </c>
      <c r="H90">
        <v>0</v>
      </c>
      <c r="I90">
        <v>20</v>
      </c>
      <c r="J90">
        <v>16.7</v>
      </c>
    </row>
    <row r="91" spans="1:10" x14ac:dyDescent="0.55000000000000004">
      <c r="A91" s="1" t="s">
        <v>85</v>
      </c>
      <c r="B91">
        <v>0</v>
      </c>
      <c r="C91">
        <v>3</v>
      </c>
      <c r="D91">
        <v>3</v>
      </c>
      <c r="E91">
        <v>0</v>
      </c>
      <c r="F91">
        <v>1</v>
      </c>
      <c r="G91">
        <v>1</v>
      </c>
      <c r="H91">
        <v>0</v>
      </c>
      <c r="I91">
        <v>33.299999999999997</v>
      </c>
      <c r="J91">
        <v>33.299999999999997</v>
      </c>
    </row>
    <row r="92" spans="1:10" x14ac:dyDescent="0.55000000000000004">
      <c r="A92" s="1" t="s">
        <v>86</v>
      </c>
      <c r="B92">
        <v>3</v>
      </c>
      <c r="C92">
        <v>1</v>
      </c>
      <c r="D92">
        <v>4</v>
      </c>
      <c r="E92">
        <v>0</v>
      </c>
      <c r="F92">
        <v>1</v>
      </c>
      <c r="G92">
        <v>1</v>
      </c>
      <c r="H92">
        <v>0</v>
      </c>
      <c r="I92">
        <v>100</v>
      </c>
      <c r="J92">
        <v>25</v>
      </c>
    </row>
    <row r="93" spans="1:10" x14ac:dyDescent="0.55000000000000004">
      <c r="A93" s="1" t="s">
        <v>87</v>
      </c>
      <c r="B93">
        <v>1</v>
      </c>
      <c r="C93">
        <v>0</v>
      </c>
      <c r="D93">
        <v>1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55000000000000004">
      <c r="A94" s="3" t="s">
        <v>12</v>
      </c>
      <c r="B94" s="2">
        <v>7</v>
      </c>
      <c r="C94" s="2">
        <v>10</v>
      </c>
      <c r="D94" s="2">
        <v>17</v>
      </c>
      <c r="E94" s="2">
        <v>0</v>
      </c>
      <c r="F94" s="2">
        <v>4</v>
      </c>
      <c r="G94" s="2">
        <v>4</v>
      </c>
      <c r="H94" s="2">
        <v>0</v>
      </c>
      <c r="I94" s="2">
        <v>40</v>
      </c>
      <c r="J94" s="2">
        <v>23.5</v>
      </c>
    </row>
    <row r="95" spans="1:10" x14ac:dyDescent="0.55000000000000004">
      <c r="A95" s="1" t="s">
        <v>88</v>
      </c>
      <c r="B95">
        <v>0</v>
      </c>
      <c r="C95">
        <v>1</v>
      </c>
      <c r="D95">
        <v>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s="1" t="s">
        <v>89</v>
      </c>
      <c r="B96">
        <v>2</v>
      </c>
      <c r="C96">
        <v>2</v>
      </c>
      <c r="D96">
        <v>4</v>
      </c>
      <c r="E96">
        <v>2</v>
      </c>
      <c r="F96">
        <v>0</v>
      </c>
      <c r="G96">
        <v>2</v>
      </c>
      <c r="H96">
        <v>100</v>
      </c>
      <c r="I96">
        <v>0</v>
      </c>
      <c r="J96">
        <v>50</v>
      </c>
    </row>
    <row r="97" spans="1:10" x14ac:dyDescent="0.55000000000000004">
      <c r="A97" s="1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s="1" t="s">
        <v>91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s="1" t="s">
        <v>92</v>
      </c>
      <c r="B99">
        <v>0</v>
      </c>
      <c r="C99">
        <v>1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s="3" t="s">
        <v>12</v>
      </c>
      <c r="B100" s="2">
        <v>2</v>
      </c>
      <c r="C100" s="2">
        <v>4</v>
      </c>
      <c r="D100" s="2">
        <v>6</v>
      </c>
      <c r="E100" s="2">
        <v>2</v>
      </c>
      <c r="F100" s="2">
        <v>0</v>
      </c>
      <c r="G100" s="2">
        <v>2</v>
      </c>
      <c r="H100" s="2">
        <v>100</v>
      </c>
      <c r="I100" s="2">
        <v>0</v>
      </c>
      <c r="J100" s="2">
        <v>33.299999999999997</v>
      </c>
    </row>
    <row r="101" spans="1:10" x14ac:dyDescent="0.55000000000000004">
      <c r="A101" s="1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1" t="s">
        <v>94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s="1" t="s">
        <v>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s="1" t="s">
        <v>97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s="1" t="s">
        <v>98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x14ac:dyDescent="0.55000000000000004">
      <c r="A106" s="3" t="s">
        <v>12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</row>
    <row r="107" spans="1:10" x14ac:dyDescent="0.55000000000000004">
      <c r="A107" s="1" t="s">
        <v>99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 x14ac:dyDescent="0.55000000000000004">
      <c r="A108" s="1" t="s">
        <v>100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 x14ac:dyDescent="0.55000000000000004">
      <c r="A109" s="1" t="s">
        <v>101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 x14ac:dyDescent="0.55000000000000004">
      <c r="A110" s="3" t="s">
        <v>12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</row>
    <row r="111" spans="1:10" x14ac:dyDescent="0.55000000000000004">
      <c r="A111" s="5" t="s">
        <v>96</v>
      </c>
      <c r="B111" s="4">
        <v>1074</v>
      </c>
      <c r="C111" s="4">
        <v>770</v>
      </c>
      <c r="D111" s="4">
        <v>1844</v>
      </c>
      <c r="E111" s="4">
        <v>772</v>
      </c>
      <c r="F111" s="4">
        <v>483</v>
      </c>
      <c r="G111" s="4">
        <v>1255</v>
      </c>
      <c r="H111" s="4">
        <v>71.900000000000006</v>
      </c>
      <c r="I111" s="4">
        <v>62.7</v>
      </c>
      <c r="J111" s="4">
        <v>68.099999999999994</v>
      </c>
    </row>
  </sheetData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DFEFE-19C1-41BF-936E-32B65538DF06}">
  <dimension ref="A1:R111"/>
  <sheetViews>
    <sheetView topLeftCell="A16" workbookViewId="0">
      <selection activeCell="N105" sqref="N105"/>
    </sheetView>
  </sheetViews>
  <sheetFormatPr defaultRowHeight="18" x14ac:dyDescent="0.55000000000000004"/>
  <cols>
    <col min="1" max="1" width="8.6640625" style="1"/>
  </cols>
  <sheetData>
    <row r="1" spans="1:18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55000000000000004">
      <c r="A2" s="1" t="s">
        <v>10</v>
      </c>
      <c r="B2">
        <v>25</v>
      </c>
      <c r="C2">
        <v>26</v>
      </c>
      <c r="D2">
        <v>51</v>
      </c>
      <c r="E2">
        <v>6</v>
      </c>
      <c r="F2">
        <v>11</v>
      </c>
      <c r="G2">
        <v>17</v>
      </c>
      <c r="H2">
        <v>24</v>
      </c>
      <c r="I2">
        <v>42.3</v>
      </c>
      <c r="J2">
        <v>33.299999999999997</v>
      </c>
    </row>
    <row r="3" spans="1:18" x14ac:dyDescent="0.55000000000000004">
      <c r="A3" s="1" t="s">
        <v>11</v>
      </c>
      <c r="B3">
        <v>28</v>
      </c>
      <c r="C3">
        <v>15</v>
      </c>
      <c r="D3">
        <v>43</v>
      </c>
      <c r="E3">
        <v>6</v>
      </c>
      <c r="F3">
        <v>5</v>
      </c>
      <c r="G3">
        <v>11</v>
      </c>
      <c r="H3">
        <v>21.4</v>
      </c>
      <c r="I3">
        <v>33.299999999999997</v>
      </c>
      <c r="J3">
        <v>25.6</v>
      </c>
    </row>
    <row r="4" spans="1:18" x14ac:dyDescent="0.55000000000000004">
      <c r="A4" s="3" t="s">
        <v>12</v>
      </c>
      <c r="B4" s="2">
        <v>53</v>
      </c>
      <c r="C4" s="2">
        <v>41</v>
      </c>
      <c r="D4" s="2">
        <v>94</v>
      </c>
      <c r="E4" s="2">
        <v>12</v>
      </c>
      <c r="F4" s="2">
        <v>16</v>
      </c>
      <c r="G4" s="2">
        <v>28</v>
      </c>
      <c r="H4" s="2">
        <v>22.6</v>
      </c>
      <c r="I4" s="2">
        <v>39</v>
      </c>
      <c r="J4" s="2">
        <v>29.8</v>
      </c>
    </row>
    <row r="5" spans="1:18" x14ac:dyDescent="0.55000000000000004">
      <c r="A5" s="1" t="s">
        <v>13</v>
      </c>
      <c r="B5">
        <v>21</v>
      </c>
      <c r="C5">
        <v>25</v>
      </c>
      <c r="D5">
        <v>46</v>
      </c>
      <c r="E5">
        <v>5</v>
      </c>
      <c r="F5">
        <v>10</v>
      </c>
      <c r="G5">
        <v>15</v>
      </c>
      <c r="H5">
        <v>23.8</v>
      </c>
      <c r="I5">
        <v>40</v>
      </c>
      <c r="J5">
        <v>32.6</v>
      </c>
    </row>
    <row r="6" spans="1:18" x14ac:dyDescent="0.55000000000000004">
      <c r="A6" s="1" t="s">
        <v>14</v>
      </c>
      <c r="B6">
        <v>21</v>
      </c>
      <c r="C6">
        <v>26</v>
      </c>
      <c r="D6">
        <v>47</v>
      </c>
      <c r="E6">
        <v>7</v>
      </c>
      <c r="F6">
        <v>15</v>
      </c>
      <c r="G6">
        <v>22</v>
      </c>
      <c r="H6">
        <v>33.299999999999997</v>
      </c>
      <c r="I6">
        <v>57.7</v>
      </c>
      <c r="J6">
        <v>46.8</v>
      </c>
    </row>
    <row r="7" spans="1:18" x14ac:dyDescent="0.55000000000000004">
      <c r="A7" s="1" t="s">
        <v>15</v>
      </c>
      <c r="B7">
        <v>25</v>
      </c>
      <c r="C7">
        <v>16</v>
      </c>
      <c r="D7">
        <v>41</v>
      </c>
      <c r="E7">
        <v>9</v>
      </c>
      <c r="F7">
        <v>5</v>
      </c>
      <c r="G7">
        <v>14</v>
      </c>
      <c r="H7">
        <v>36</v>
      </c>
      <c r="I7">
        <v>31.3</v>
      </c>
      <c r="J7">
        <v>34.1</v>
      </c>
    </row>
    <row r="8" spans="1:18" x14ac:dyDescent="0.55000000000000004">
      <c r="A8" s="1" t="s">
        <v>16</v>
      </c>
      <c r="B8">
        <v>23</v>
      </c>
      <c r="C8">
        <v>17</v>
      </c>
      <c r="D8">
        <v>40</v>
      </c>
      <c r="E8">
        <v>12</v>
      </c>
      <c r="F8">
        <v>9</v>
      </c>
      <c r="G8">
        <v>21</v>
      </c>
      <c r="H8">
        <v>52.2</v>
      </c>
      <c r="I8">
        <v>52.9</v>
      </c>
      <c r="J8">
        <v>52.5</v>
      </c>
    </row>
    <row r="9" spans="1:18" x14ac:dyDescent="0.55000000000000004">
      <c r="A9" s="1" t="s">
        <v>17</v>
      </c>
      <c r="B9">
        <v>35</v>
      </c>
      <c r="C9">
        <v>14</v>
      </c>
      <c r="D9">
        <v>49</v>
      </c>
      <c r="E9">
        <v>13</v>
      </c>
      <c r="F9">
        <v>8</v>
      </c>
      <c r="G9">
        <v>21</v>
      </c>
      <c r="H9">
        <v>37.1</v>
      </c>
      <c r="I9">
        <v>57.1</v>
      </c>
      <c r="J9">
        <v>42.9</v>
      </c>
      <c r="R9" s="2"/>
    </row>
    <row r="10" spans="1:18" x14ac:dyDescent="0.55000000000000004">
      <c r="A10" s="3" t="s">
        <v>12</v>
      </c>
      <c r="B10" s="2">
        <v>125</v>
      </c>
      <c r="C10" s="2">
        <v>98</v>
      </c>
      <c r="D10" s="2">
        <v>223</v>
      </c>
      <c r="E10" s="2">
        <v>46</v>
      </c>
      <c r="F10" s="2">
        <v>47</v>
      </c>
      <c r="G10" s="2">
        <v>93</v>
      </c>
      <c r="H10" s="2">
        <v>36.799999999999997</v>
      </c>
      <c r="I10" s="2">
        <v>48</v>
      </c>
      <c r="J10" s="2">
        <v>41.7</v>
      </c>
    </row>
    <row r="11" spans="1:18" x14ac:dyDescent="0.55000000000000004">
      <c r="A11" s="1" t="s">
        <v>18</v>
      </c>
      <c r="B11">
        <v>22</v>
      </c>
      <c r="C11">
        <v>17</v>
      </c>
      <c r="D11">
        <v>39</v>
      </c>
      <c r="E11">
        <v>8</v>
      </c>
      <c r="F11">
        <v>6</v>
      </c>
      <c r="G11">
        <v>14</v>
      </c>
      <c r="H11">
        <v>36.4</v>
      </c>
      <c r="I11">
        <v>35.299999999999997</v>
      </c>
      <c r="J11">
        <v>35.9</v>
      </c>
    </row>
    <row r="12" spans="1:18" x14ac:dyDescent="0.55000000000000004">
      <c r="A12" s="1" t="s">
        <v>19</v>
      </c>
      <c r="B12">
        <v>14</v>
      </c>
      <c r="C12">
        <v>19</v>
      </c>
      <c r="D12">
        <v>33</v>
      </c>
      <c r="E12">
        <v>9</v>
      </c>
      <c r="F12">
        <v>8</v>
      </c>
      <c r="G12">
        <v>17</v>
      </c>
      <c r="H12">
        <v>64.3</v>
      </c>
      <c r="I12">
        <v>42.1</v>
      </c>
      <c r="J12">
        <v>51.5</v>
      </c>
    </row>
    <row r="13" spans="1:18" x14ac:dyDescent="0.55000000000000004">
      <c r="A13" s="1" t="s">
        <v>20</v>
      </c>
      <c r="B13">
        <v>25</v>
      </c>
      <c r="C13">
        <v>17</v>
      </c>
      <c r="D13">
        <v>42</v>
      </c>
      <c r="E13">
        <v>12</v>
      </c>
      <c r="F13">
        <v>7</v>
      </c>
      <c r="G13">
        <v>19</v>
      </c>
      <c r="H13">
        <v>48</v>
      </c>
      <c r="I13">
        <v>41.2</v>
      </c>
      <c r="J13">
        <v>45.2</v>
      </c>
    </row>
    <row r="14" spans="1:18" x14ac:dyDescent="0.55000000000000004">
      <c r="A14" s="1" t="s">
        <v>21</v>
      </c>
      <c r="B14">
        <v>25</v>
      </c>
      <c r="C14">
        <v>10</v>
      </c>
      <c r="D14">
        <v>35</v>
      </c>
      <c r="E14">
        <v>13</v>
      </c>
      <c r="F14">
        <v>3</v>
      </c>
      <c r="G14">
        <v>16</v>
      </c>
      <c r="H14">
        <v>52</v>
      </c>
      <c r="I14">
        <v>30</v>
      </c>
      <c r="J14">
        <v>45.7</v>
      </c>
    </row>
    <row r="15" spans="1:18" x14ac:dyDescent="0.55000000000000004">
      <c r="A15" s="1" t="s">
        <v>22</v>
      </c>
      <c r="B15">
        <v>15</v>
      </c>
      <c r="C15">
        <v>19</v>
      </c>
      <c r="D15">
        <v>34</v>
      </c>
      <c r="E15">
        <v>9</v>
      </c>
      <c r="F15">
        <v>11</v>
      </c>
      <c r="G15">
        <v>20</v>
      </c>
      <c r="H15">
        <v>60</v>
      </c>
      <c r="I15">
        <v>57.9</v>
      </c>
      <c r="J15">
        <v>58.8</v>
      </c>
    </row>
    <row r="16" spans="1:18" x14ac:dyDescent="0.55000000000000004">
      <c r="A16" s="3" t="s">
        <v>12</v>
      </c>
      <c r="B16" s="2">
        <v>101</v>
      </c>
      <c r="C16" s="2">
        <v>82</v>
      </c>
      <c r="D16" s="2">
        <v>183</v>
      </c>
      <c r="E16" s="2">
        <v>51</v>
      </c>
      <c r="F16" s="2">
        <v>35</v>
      </c>
      <c r="G16" s="2">
        <v>86</v>
      </c>
      <c r="H16" s="2">
        <v>50.5</v>
      </c>
      <c r="I16" s="2">
        <v>42.7</v>
      </c>
      <c r="J16" s="2">
        <v>47</v>
      </c>
    </row>
    <row r="17" spans="1:10" x14ac:dyDescent="0.55000000000000004">
      <c r="A17" s="1" t="s">
        <v>23</v>
      </c>
      <c r="B17">
        <v>27</v>
      </c>
      <c r="C17">
        <v>18</v>
      </c>
      <c r="D17">
        <v>45</v>
      </c>
      <c r="E17">
        <v>9</v>
      </c>
      <c r="F17">
        <v>5</v>
      </c>
      <c r="G17">
        <v>14</v>
      </c>
      <c r="H17">
        <v>33.299999999999997</v>
      </c>
      <c r="I17">
        <v>27.8</v>
      </c>
      <c r="J17">
        <v>31.1</v>
      </c>
    </row>
    <row r="18" spans="1:10" x14ac:dyDescent="0.55000000000000004">
      <c r="A18" s="1" t="s">
        <v>24</v>
      </c>
      <c r="B18">
        <v>21</v>
      </c>
      <c r="C18">
        <v>11</v>
      </c>
      <c r="D18">
        <v>32</v>
      </c>
      <c r="E18">
        <v>15</v>
      </c>
      <c r="F18">
        <v>5</v>
      </c>
      <c r="G18">
        <v>20</v>
      </c>
      <c r="H18">
        <v>71.400000000000006</v>
      </c>
      <c r="I18">
        <v>45.5</v>
      </c>
      <c r="J18">
        <v>62.5</v>
      </c>
    </row>
    <row r="19" spans="1:10" x14ac:dyDescent="0.55000000000000004">
      <c r="A19" s="1" t="s">
        <v>25</v>
      </c>
      <c r="B19">
        <v>21</v>
      </c>
      <c r="C19">
        <v>15</v>
      </c>
      <c r="D19">
        <v>36</v>
      </c>
      <c r="E19">
        <v>10</v>
      </c>
      <c r="F19">
        <v>7</v>
      </c>
      <c r="G19">
        <v>17</v>
      </c>
      <c r="H19">
        <v>47.6</v>
      </c>
      <c r="I19">
        <v>46.7</v>
      </c>
      <c r="J19">
        <v>47.2</v>
      </c>
    </row>
    <row r="20" spans="1:10" x14ac:dyDescent="0.55000000000000004">
      <c r="A20" s="1" t="s">
        <v>26</v>
      </c>
      <c r="B20">
        <v>18</v>
      </c>
      <c r="C20">
        <v>16</v>
      </c>
      <c r="D20">
        <v>34</v>
      </c>
      <c r="E20">
        <v>3</v>
      </c>
      <c r="F20">
        <v>8</v>
      </c>
      <c r="G20">
        <v>11</v>
      </c>
      <c r="H20">
        <v>16.7</v>
      </c>
      <c r="I20">
        <v>50</v>
      </c>
      <c r="J20">
        <v>32.4</v>
      </c>
    </row>
    <row r="21" spans="1:10" x14ac:dyDescent="0.55000000000000004">
      <c r="A21" s="1" t="s">
        <v>27</v>
      </c>
      <c r="B21">
        <v>24</v>
      </c>
      <c r="C21">
        <v>18</v>
      </c>
      <c r="D21">
        <v>42</v>
      </c>
      <c r="E21">
        <v>15</v>
      </c>
      <c r="F21">
        <v>12</v>
      </c>
      <c r="G21">
        <v>27</v>
      </c>
      <c r="H21">
        <v>62.5</v>
      </c>
      <c r="I21">
        <v>66.7</v>
      </c>
      <c r="J21">
        <v>64.3</v>
      </c>
    </row>
    <row r="22" spans="1:10" x14ac:dyDescent="0.55000000000000004">
      <c r="A22" s="3" t="s">
        <v>12</v>
      </c>
      <c r="B22" s="2">
        <v>111</v>
      </c>
      <c r="C22" s="2">
        <v>78</v>
      </c>
      <c r="D22" s="2">
        <v>189</v>
      </c>
      <c r="E22" s="2">
        <v>52</v>
      </c>
      <c r="F22" s="2">
        <v>37</v>
      </c>
      <c r="G22" s="2">
        <v>89</v>
      </c>
      <c r="H22" s="2">
        <v>46.8</v>
      </c>
      <c r="I22" s="2">
        <v>47.4</v>
      </c>
      <c r="J22" s="2">
        <v>47.1</v>
      </c>
    </row>
    <row r="23" spans="1:10" x14ac:dyDescent="0.55000000000000004">
      <c r="A23" s="1" t="s">
        <v>28</v>
      </c>
      <c r="B23">
        <v>25</v>
      </c>
      <c r="C23">
        <v>34</v>
      </c>
      <c r="D23">
        <v>59</v>
      </c>
      <c r="E23">
        <v>11</v>
      </c>
      <c r="F23">
        <v>26</v>
      </c>
      <c r="G23">
        <v>37</v>
      </c>
      <c r="H23">
        <v>44</v>
      </c>
      <c r="I23">
        <v>76.5</v>
      </c>
      <c r="J23">
        <v>62.7</v>
      </c>
    </row>
    <row r="24" spans="1:10" x14ac:dyDescent="0.55000000000000004">
      <c r="A24" s="1" t="s">
        <v>29</v>
      </c>
      <c r="B24">
        <v>25</v>
      </c>
      <c r="C24">
        <v>24</v>
      </c>
      <c r="D24">
        <v>49</v>
      </c>
      <c r="E24">
        <v>15</v>
      </c>
      <c r="F24">
        <v>11</v>
      </c>
      <c r="G24">
        <v>26</v>
      </c>
      <c r="H24">
        <v>60</v>
      </c>
      <c r="I24">
        <v>45.8</v>
      </c>
      <c r="J24">
        <v>53.1</v>
      </c>
    </row>
    <row r="25" spans="1:10" x14ac:dyDescent="0.55000000000000004">
      <c r="A25" s="1" t="s">
        <v>30</v>
      </c>
      <c r="B25">
        <v>28</v>
      </c>
      <c r="C25">
        <v>21</v>
      </c>
      <c r="D25">
        <v>49</v>
      </c>
      <c r="E25">
        <v>14</v>
      </c>
      <c r="F25">
        <v>13</v>
      </c>
      <c r="G25">
        <v>27</v>
      </c>
      <c r="H25">
        <v>50</v>
      </c>
      <c r="I25">
        <v>61.9</v>
      </c>
      <c r="J25">
        <v>55.1</v>
      </c>
    </row>
    <row r="26" spans="1:10" x14ac:dyDescent="0.55000000000000004">
      <c r="A26" s="1" t="s">
        <v>31</v>
      </c>
      <c r="B26">
        <v>34</v>
      </c>
      <c r="C26">
        <v>27</v>
      </c>
      <c r="D26">
        <v>61</v>
      </c>
      <c r="E26">
        <v>19</v>
      </c>
      <c r="F26">
        <v>16</v>
      </c>
      <c r="G26">
        <v>35</v>
      </c>
      <c r="H26">
        <v>55.9</v>
      </c>
      <c r="I26">
        <v>59.3</v>
      </c>
      <c r="J26">
        <v>57.4</v>
      </c>
    </row>
    <row r="27" spans="1:10" x14ac:dyDescent="0.55000000000000004">
      <c r="A27" s="1" t="s">
        <v>32</v>
      </c>
      <c r="B27">
        <v>34</v>
      </c>
      <c r="C27">
        <v>34</v>
      </c>
      <c r="D27">
        <v>68</v>
      </c>
      <c r="E27">
        <v>23</v>
      </c>
      <c r="F27">
        <v>19</v>
      </c>
      <c r="G27">
        <v>42</v>
      </c>
      <c r="H27">
        <v>67.599999999999994</v>
      </c>
      <c r="I27">
        <v>55.9</v>
      </c>
      <c r="J27">
        <v>61.8</v>
      </c>
    </row>
    <row r="28" spans="1:10" x14ac:dyDescent="0.55000000000000004">
      <c r="A28" s="3" t="s">
        <v>12</v>
      </c>
      <c r="B28" s="2">
        <v>146</v>
      </c>
      <c r="C28" s="2">
        <v>140</v>
      </c>
      <c r="D28" s="2">
        <v>286</v>
      </c>
      <c r="E28" s="2">
        <v>82</v>
      </c>
      <c r="F28" s="2">
        <v>85</v>
      </c>
      <c r="G28" s="2">
        <v>167</v>
      </c>
      <c r="H28" s="2">
        <v>56.2</v>
      </c>
      <c r="I28" s="2">
        <v>60.7</v>
      </c>
      <c r="J28" s="2">
        <v>58.4</v>
      </c>
    </row>
    <row r="29" spans="1:10" x14ac:dyDescent="0.55000000000000004">
      <c r="A29" s="1" t="s">
        <v>33</v>
      </c>
      <c r="B29">
        <v>41</v>
      </c>
      <c r="C29">
        <v>26</v>
      </c>
      <c r="D29">
        <v>67</v>
      </c>
      <c r="E29">
        <v>30</v>
      </c>
      <c r="F29">
        <v>11</v>
      </c>
      <c r="G29">
        <v>41</v>
      </c>
      <c r="H29">
        <v>73.2</v>
      </c>
      <c r="I29">
        <v>42.3</v>
      </c>
      <c r="J29">
        <v>61.2</v>
      </c>
    </row>
    <row r="30" spans="1:10" x14ac:dyDescent="0.55000000000000004">
      <c r="A30" s="1" t="s">
        <v>34</v>
      </c>
      <c r="B30">
        <v>33</v>
      </c>
      <c r="C30">
        <v>33</v>
      </c>
      <c r="D30">
        <v>66</v>
      </c>
      <c r="E30">
        <v>22</v>
      </c>
      <c r="F30">
        <v>19</v>
      </c>
      <c r="G30">
        <v>41</v>
      </c>
      <c r="H30">
        <v>66.7</v>
      </c>
      <c r="I30">
        <v>57.6</v>
      </c>
      <c r="J30">
        <v>62.1</v>
      </c>
    </row>
    <row r="31" spans="1:10" x14ac:dyDescent="0.55000000000000004">
      <c r="A31" s="1" t="s">
        <v>35</v>
      </c>
      <c r="B31">
        <v>46</v>
      </c>
      <c r="C31">
        <v>38</v>
      </c>
      <c r="D31">
        <v>84</v>
      </c>
      <c r="E31">
        <v>28</v>
      </c>
      <c r="F31">
        <v>24</v>
      </c>
      <c r="G31">
        <v>52</v>
      </c>
      <c r="H31">
        <v>60.9</v>
      </c>
      <c r="I31">
        <v>63.2</v>
      </c>
      <c r="J31">
        <v>61.9</v>
      </c>
    </row>
    <row r="32" spans="1:10" x14ac:dyDescent="0.55000000000000004">
      <c r="A32" s="1" t="s">
        <v>36</v>
      </c>
      <c r="B32">
        <v>30</v>
      </c>
      <c r="C32">
        <v>41</v>
      </c>
      <c r="D32">
        <v>71</v>
      </c>
      <c r="E32">
        <v>20</v>
      </c>
      <c r="F32">
        <v>25</v>
      </c>
      <c r="G32">
        <v>45</v>
      </c>
      <c r="H32">
        <v>66.7</v>
      </c>
      <c r="I32">
        <v>61</v>
      </c>
      <c r="J32">
        <v>63.4</v>
      </c>
    </row>
    <row r="33" spans="1:10" x14ac:dyDescent="0.55000000000000004">
      <c r="A33" s="1" t="s">
        <v>37</v>
      </c>
      <c r="B33">
        <v>33</v>
      </c>
      <c r="C33">
        <v>28</v>
      </c>
      <c r="D33">
        <v>61</v>
      </c>
      <c r="E33">
        <v>18</v>
      </c>
      <c r="F33">
        <v>20</v>
      </c>
      <c r="G33">
        <v>38</v>
      </c>
      <c r="H33">
        <v>54.5</v>
      </c>
      <c r="I33">
        <v>71.400000000000006</v>
      </c>
      <c r="J33">
        <v>62.3</v>
      </c>
    </row>
    <row r="34" spans="1:10" x14ac:dyDescent="0.55000000000000004">
      <c r="A34" s="3" t="s">
        <v>12</v>
      </c>
      <c r="B34" s="2">
        <v>183</v>
      </c>
      <c r="C34" s="2">
        <v>166</v>
      </c>
      <c r="D34" s="2">
        <v>349</v>
      </c>
      <c r="E34" s="2">
        <v>118</v>
      </c>
      <c r="F34" s="2">
        <v>99</v>
      </c>
      <c r="G34" s="2">
        <v>217</v>
      </c>
      <c r="H34" s="2">
        <v>64.5</v>
      </c>
      <c r="I34" s="2">
        <v>59.6</v>
      </c>
      <c r="J34" s="2">
        <v>62.2</v>
      </c>
    </row>
    <row r="35" spans="1:10" x14ac:dyDescent="0.55000000000000004">
      <c r="A35" s="1" t="s">
        <v>38</v>
      </c>
      <c r="B35">
        <v>33</v>
      </c>
      <c r="C35">
        <v>32</v>
      </c>
      <c r="D35">
        <v>65</v>
      </c>
      <c r="E35">
        <v>16</v>
      </c>
      <c r="F35">
        <v>20</v>
      </c>
      <c r="G35">
        <v>36</v>
      </c>
      <c r="H35">
        <v>48.5</v>
      </c>
      <c r="I35">
        <v>62.5</v>
      </c>
      <c r="J35">
        <v>55.4</v>
      </c>
    </row>
    <row r="36" spans="1:10" x14ac:dyDescent="0.55000000000000004">
      <c r="A36" s="1" t="s">
        <v>39</v>
      </c>
      <c r="B36">
        <v>50</v>
      </c>
      <c r="C36">
        <v>33</v>
      </c>
      <c r="D36">
        <v>83</v>
      </c>
      <c r="E36">
        <v>31</v>
      </c>
      <c r="F36">
        <v>19</v>
      </c>
      <c r="G36">
        <v>50</v>
      </c>
      <c r="H36">
        <v>62</v>
      </c>
      <c r="I36">
        <v>57.6</v>
      </c>
      <c r="J36">
        <v>60.2</v>
      </c>
    </row>
    <row r="37" spans="1:10" x14ac:dyDescent="0.55000000000000004">
      <c r="A37" s="1" t="s">
        <v>40</v>
      </c>
      <c r="B37">
        <v>35</v>
      </c>
      <c r="C37">
        <v>27</v>
      </c>
      <c r="D37">
        <v>62</v>
      </c>
      <c r="E37">
        <v>20</v>
      </c>
      <c r="F37">
        <v>21</v>
      </c>
      <c r="G37">
        <v>41</v>
      </c>
      <c r="H37">
        <v>57.1</v>
      </c>
      <c r="I37">
        <v>77.8</v>
      </c>
      <c r="J37">
        <v>66.099999999999994</v>
      </c>
    </row>
    <row r="38" spans="1:10" x14ac:dyDescent="0.55000000000000004">
      <c r="A38" s="1" t="s">
        <v>41</v>
      </c>
      <c r="B38">
        <v>49</v>
      </c>
      <c r="C38">
        <v>52</v>
      </c>
      <c r="D38">
        <v>101</v>
      </c>
      <c r="E38">
        <v>33</v>
      </c>
      <c r="F38">
        <v>33</v>
      </c>
      <c r="G38">
        <v>66</v>
      </c>
      <c r="H38">
        <v>67.3</v>
      </c>
      <c r="I38">
        <v>63.5</v>
      </c>
      <c r="J38">
        <v>65.3</v>
      </c>
    </row>
    <row r="39" spans="1:10" x14ac:dyDescent="0.55000000000000004">
      <c r="A39" s="1" t="s">
        <v>42</v>
      </c>
      <c r="B39">
        <v>35</v>
      </c>
      <c r="C39">
        <v>34</v>
      </c>
      <c r="D39">
        <v>69</v>
      </c>
      <c r="E39">
        <v>23</v>
      </c>
      <c r="F39">
        <v>26</v>
      </c>
      <c r="G39">
        <v>49</v>
      </c>
      <c r="H39">
        <v>65.7</v>
      </c>
      <c r="I39">
        <v>76.5</v>
      </c>
      <c r="J39">
        <v>71</v>
      </c>
    </row>
    <row r="40" spans="1:10" x14ac:dyDescent="0.55000000000000004">
      <c r="A40" s="3" t="s">
        <v>12</v>
      </c>
      <c r="B40" s="2">
        <v>202</v>
      </c>
      <c r="C40" s="2">
        <v>178</v>
      </c>
      <c r="D40" s="2">
        <v>380</v>
      </c>
      <c r="E40" s="2">
        <v>123</v>
      </c>
      <c r="F40" s="2">
        <v>119</v>
      </c>
      <c r="G40" s="2">
        <v>242</v>
      </c>
      <c r="H40" s="2">
        <v>60.9</v>
      </c>
      <c r="I40" s="2">
        <v>66.900000000000006</v>
      </c>
      <c r="J40" s="2">
        <v>63.7</v>
      </c>
    </row>
    <row r="41" spans="1:10" x14ac:dyDescent="0.55000000000000004">
      <c r="A41" s="1" t="s">
        <v>43</v>
      </c>
      <c r="B41">
        <v>50</v>
      </c>
      <c r="C41">
        <v>31</v>
      </c>
      <c r="D41">
        <v>81</v>
      </c>
      <c r="E41">
        <v>36</v>
      </c>
      <c r="F41">
        <v>17</v>
      </c>
      <c r="G41">
        <v>53</v>
      </c>
      <c r="H41">
        <v>72</v>
      </c>
      <c r="I41">
        <v>54.8</v>
      </c>
      <c r="J41">
        <v>65.400000000000006</v>
      </c>
    </row>
    <row r="42" spans="1:10" x14ac:dyDescent="0.55000000000000004">
      <c r="A42" s="1" t="s">
        <v>44</v>
      </c>
      <c r="B42">
        <v>51</v>
      </c>
      <c r="C42">
        <v>42</v>
      </c>
      <c r="D42">
        <v>93</v>
      </c>
      <c r="E42">
        <v>27</v>
      </c>
      <c r="F42">
        <v>27</v>
      </c>
      <c r="G42">
        <v>54</v>
      </c>
      <c r="H42">
        <v>52.9</v>
      </c>
      <c r="I42">
        <v>64.3</v>
      </c>
      <c r="J42">
        <v>58.1</v>
      </c>
    </row>
    <row r="43" spans="1:10" x14ac:dyDescent="0.55000000000000004">
      <c r="A43" s="1" t="s">
        <v>45</v>
      </c>
      <c r="B43">
        <v>58</v>
      </c>
      <c r="C43">
        <v>32</v>
      </c>
      <c r="D43">
        <v>90</v>
      </c>
      <c r="E43">
        <v>34</v>
      </c>
      <c r="F43">
        <v>22</v>
      </c>
      <c r="G43">
        <v>56</v>
      </c>
      <c r="H43">
        <v>58.6</v>
      </c>
      <c r="I43">
        <v>68.8</v>
      </c>
      <c r="J43">
        <v>62.2</v>
      </c>
    </row>
    <row r="44" spans="1:10" x14ac:dyDescent="0.55000000000000004">
      <c r="A44" s="1" t="s">
        <v>46</v>
      </c>
      <c r="B44">
        <v>33</v>
      </c>
      <c r="C44">
        <v>41</v>
      </c>
      <c r="D44">
        <v>74</v>
      </c>
      <c r="E44">
        <v>18</v>
      </c>
      <c r="F44">
        <v>31</v>
      </c>
      <c r="G44">
        <v>49</v>
      </c>
      <c r="H44">
        <v>54.5</v>
      </c>
      <c r="I44">
        <v>75.599999999999994</v>
      </c>
      <c r="J44">
        <v>66.2</v>
      </c>
    </row>
    <row r="45" spans="1:10" x14ac:dyDescent="0.55000000000000004">
      <c r="A45" s="1" t="s">
        <v>47</v>
      </c>
      <c r="B45">
        <v>29</v>
      </c>
      <c r="C45">
        <v>31</v>
      </c>
      <c r="D45">
        <v>60</v>
      </c>
      <c r="E45">
        <v>17</v>
      </c>
      <c r="F45">
        <v>23</v>
      </c>
      <c r="G45">
        <v>40</v>
      </c>
      <c r="H45">
        <v>58.6</v>
      </c>
      <c r="I45">
        <v>74.2</v>
      </c>
      <c r="J45">
        <v>66.7</v>
      </c>
    </row>
    <row r="46" spans="1:10" x14ac:dyDescent="0.55000000000000004">
      <c r="A46" s="3" t="s">
        <v>12</v>
      </c>
      <c r="B46" s="2">
        <v>221</v>
      </c>
      <c r="C46" s="2">
        <v>177</v>
      </c>
      <c r="D46" s="2">
        <v>398</v>
      </c>
      <c r="E46" s="2">
        <v>132</v>
      </c>
      <c r="F46" s="2">
        <v>120</v>
      </c>
      <c r="G46" s="2">
        <v>252</v>
      </c>
      <c r="H46" s="2">
        <v>59.7</v>
      </c>
      <c r="I46" s="2">
        <v>67.8</v>
      </c>
      <c r="J46" s="2">
        <v>63.3</v>
      </c>
    </row>
    <row r="47" spans="1:10" x14ac:dyDescent="0.55000000000000004">
      <c r="A47" s="1" t="s">
        <v>48</v>
      </c>
      <c r="B47">
        <v>22</v>
      </c>
      <c r="C47">
        <v>37</v>
      </c>
      <c r="D47">
        <v>59</v>
      </c>
      <c r="E47">
        <v>11</v>
      </c>
      <c r="F47">
        <v>20</v>
      </c>
      <c r="G47">
        <v>31</v>
      </c>
      <c r="H47">
        <v>50</v>
      </c>
      <c r="I47">
        <v>54.1</v>
      </c>
      <c r="J47">
        <v>52.5</v>
      </c>
    </row>
    <row r="48" spans="1:10" x14ac:dyDescent="0.55000000000000004">
      <c r="A48" s="1" t="s">
        <v>49</v>
      </c>
      <c r="B48">
        <v>42</v>
      </c>
      <c r="C48">
        <v>44</v>
      </c>
      <c r="D48">
        <v>86</v>
      </c>
      <c r="E48">
        <v>27</v>
      </c>
      <c r="F48">
        <v>26</v>
      </c>
      <c r="G48">
        <v>53</v>
      </c>
      <c r="H48">
        <v>64.3</v>
      </c>
      <c r="I48">
        <v>59.1</v>
      </c>
      <c r="J48">
        <v>61.6</v>
      </c>
    </row>
    <row r="49" spans="1:10" x14ac:dyDescent="0.55000000000000004">
      <c r="A49" s="1" t="s">
        <v>50</v>
      </c>
      <c r="B49">
        <v>45</v>
      </c>
      <c r="C49">
        <v>39</v>
      </c>
      <c r="D49">
        <v>84</v>
      </c>
      <c r="E49">
        <v>33</v>
      </c>
      <c r="F49">
        <v>27</v>
      </c>
      <c r="G49">
        <v>60</v>
      </c>
      <c r="H49">
        <v>73.3</v>
      </c>
      <c r="I49">
        <v>69.2</v>
      </c>
      <c r="J49">
        <v>71.400000000000006</v>
      </c>
    </row>
    <row r="50" spans="1:10" x14ac:dyDescent="0.55000000000000004">
      <c r="A50" s="1" t="s">
        <v>51</v>
      </c>
      <c r="B50">
        <v>39</v>
      </c>
      <c r="C50">
        <v>36</v>
      </c>
      <c r="D50">
        <v>75</v>
      </c>
      <c r="E50">
        <v>24</v>
      </c>
      <c r="F50">
        <v>19</v>
      </c>
      <c r="G50">
        <v>43</v>
      </c>
      <c r="H50">
        <v>61.5</v>
      </c>
      <c r="I50">
        <v>52.8</v>
      </c>
      <c r="J50">
        <v>57.3</v>
      </c>
    </row>
    <row r="51" spans="1:10" x14ac:dyDescent="0.55000000000000004">
      <c r="A51" s="1" t="s">
        <v>52</v>
      </c>
      <c r="B51">
        <v>30</v>
      </c>
      <c r="C51">
        <v>31</v>
      </c>
      <c r="D51">
        <v>61</v>
      </c>
      <c r="E51">
        <v>20</v>
      </c>
      <c r="F51">
        <v>17</v>
      </c>
      <c r="G51">
        <v>37</v>
      </c>
      <c r="H51">
        <v>66.7</v>
      </c>
      <c r="I51">
        <v>54.8</v>
      </c>
      <c r="J51">
        <v>60.7</v>
      </c>
    </row>
    <row r="52" spans="1:10" x14ac:dyDescent="0.55000000000000004">
      <c r="A52" s="3" t="s">
        <v>12</v>
      </c>
      <c r="B52" s="2">
        <v>178</v>
      </c>
      <c r="C52" s="2">
        <v>187</v>
      </c>
      <c r="D52" s="2">
        <v>365</v>
      </c>
      <c r="E52" s="2">
        <v>115</v>
      </c>
      <c r="F52" s="2">
        <v>109</v>
      </c>
      <c r="G52" s="2">
        <v>224</v>
      </c>
      <c r="H52" s="2">
        <v>64.599999999999994</v>
      </c>
      <c r="I52" s="2">
        <v>58.3</v>
      </c>
      <c r="J52" s="2">
        <v>61.4</v>
      </c>
    </row>
    <row r="53" spans="1:10" x14ac:dyDescent="0.55000000000000004">
      <c r="A53" s="1" t="s">
        <v>53</v>
      </c>
      <c r="B53">
        <v>33</v>
      </c>
      <c r="C53">
        <v>35</v>
      </c>
      <c r="D53">
        <v>68</v>
      </c>
      <c r="E53">
        <v>18</v>
      </c>
      <c r="F53">
        <v>23</v>
      </c>
      <c r="G53">
        <v>41</v>
      </c>
      <c r="H53">
        <v>54.5</v>
      </c>
      <c r="I53">
        <v>65.7</v>
      </c>
      <c r="J53">
        <v>60.3</v>
      </c>
    </row>
    <row r="54" spans="1:10" x14ac:dyDescent="0.55000000000000004">
      <c r="A54" s="1" t="s">
        <v>54</v>
      </c>
      <c r="B54">
        <v>42</v>
      </c>
      <c r="C54">
        <v>43</v>
      </c>
      <c r="D54">
        <v>85</v>
      </c>
      <c r="E54">
        <v>24</v>
      </c>
      <c r="F54">
        <v>20</v>
      </c>
      <c r="G54">
        <v>44</v>
      </c>
      <c r="H54">
        <v>57.1</v>
      </c>
      <c r="I54">
        <v>46.5</v>
      </c>
      <c r="J54">
        <v>51.8</v>
      </c>
    </row>
    <row r="55" spans="1:10" x14ac:dyDescent="0.55000000000000004">
      <c r="A55" s="1" t="s">
        <v>55</v>
      </c>
      <c r="B55">
        <v>33</v>
      </c>
      <c r="C55">
        <v>26</v>
      </c>
      <c r="D55">
        <v>59</v>
      </c>
      <c r="E55">
        <v>18</v>
      </c>
      <c r="F55">
        <v>16</v>
      </c>
      <c r="G55">
        <v>34</v>
      </c>
      <c r="H55">
        <v>54.5</v>
      </c>
      <c r="I55">
        <v>61.5</v>
      </c>
      <c r="J55">
        <v>57.6</v>
      </c>
    </row>
    <row r="56" spans="1:10" x14ac:dyDescent="0.55000000000000004">
      <c r="A56" s="1" t="s">
        <v>56</v>
      </c>
      <c r="B56">
        <v>36</v>
      </c>
      <c r="C56">
        <v>33</v>
      </c>
      <c r="D56">
        <v>69</v>
      </c>
      <c r="E56">
        <v>21</v>
      </c>
      <c r="F56">
        <v>20</v>
      </c>
      <c r="G56">
        <v>41</v>
      </c>
      <c r="H56">
        <v>58.3</v>
      </c>
      <c r="I56">
        <v>60.6</v>
      </c>
      <c r="J56">
        <v>59.4</v>
      </c>
    </row>
    <row r="57" spans="1:10" x14ac:dyDescent="0.55000000000000004">
      <c r="A57" s="1" t="s">
        <v>57</v>
      </c>
      <c r="B57">
        <v>22</v>
      </c>
      <c r="C57">
        <v>30</v>
      </c>
      <c r="D57">
        <v>52</v>
      </c>
      <c r="E57">
        <v>12</v>
      </c>
      <c r="F57">
        <v>20</v>
      </c>
      <c r="G57">
        <v>32</v>
      </c>
      <c r="H57">
        <v>54.5</v>
      </c>
      <c r="I57">
        <v>66.7</v>
      </c>
      <c r="J57">
        <v>61.5</v>
      </c>
    </row>
    <row r="58" spans="1:10" x14ac:dyDescent="0.55000000000000004">
      <c r="A58" s="3" t="s">
        <v>12</v>
      </c>
      <c r="B58" s="2">
        <v>166</v>
      </c>
      <c r="C58" s="2">
        <v>167</v>
      </c>
      <c r="D58" s="2">
        <v>333</v>
      </c>
      <c r="E58" s="2">
        <v>93</v>
      </c>
      <c r="F58" s="2">
        <v>99</v>
      </c>
      <c r="G58" s="2">
        <v>192</v>
      </c>
      <c r="H58" s="2">
        <v>56</v>
      </c>
      <c r="I58" s="2">
        <v>59.3</v>
      </c>
      <c r="J58" s="2">
        <v>57.7</v>
      </c>
    </row>
    <row r="59" spans="1:10" x14ac:dyDescent="0.55000000000000004">
      <c r="A59" s="1" t="s">
        <v>58</v>
      </c>
      <c r="B59">
        <v>23</v>
      </c>
      <c r="C59">
        <v>32</v>
      </c>
      <c r="D59">
        <v>55</v>
      </c>
      <c r="E59">
        <v>16</v>
      </c>
      <c r="F59">
        <v>23</v>
      </c>
      <c r="G59">
        <v>39</v>
      </c>
      <c r="H59">
        <v>69.599999999999994</v>
      </c>
      <c r="I59">
        <v>71.900000000000006</v>
      </c>
      <c r="J59">
        <v>70.900000000000006</v>
      </c>
    </row>
    <row r="60" spans="1:10" x14ac:dyDescent="0.55000000000000004">
      <c r="A60" s="1" t="s">
        <v>59</v>
      </c>
      <c r="B60">
        <v>29</v>
      </c>
      <c r="C60">
        <v>35</v>
      </c>
      <c r="D60">
        <v>64</v>
      </c>
      <c r="E60">
        <v>20</v>
      </c>
      <c r="F60">
        <v>23</v>
      </c>
      <c r="G60">
        <v>43</v>
      </c>
      <c r="H60">
        <v>69</v>
      </c>
      <c r="I60">
        <v>65.7</v>
      </c>
      <c r="J60">
        <v>67.2</v>
      </c>
    </row>
    <row r="61" spans="1:10" x14ac:dyDescent="0.55000000000000004">
      <c r="A61" s="1" t="s">
        <v>60</v>
      </c>
      <c r="B61">
        <v>30</v>
      </c>
      <c r="C61">
        <v>18</v>
      </c>
      <c r="D61">
        <v>48</v>
      </c>
      <c r="E61">
        <v>18</v>
      </c>
      <c r="F61">
        <v>12</v>
      </c>
      <c r="G61">
        <v>30</v>
      </c>
      <c r="H61">
        <v>60</v>
      </c>
      <c r="I61">
        <v>66.7</v>
      </c>
      <c r="J61">
        <v>62.5</v>
      </c>
    </row>
    <row r="62" spans="1:10" x14ac:dyDescent="0.55000000000000004">
      <c r="A62" s="1" t="s">
        <v>61</v>
      </c>
      <c r="B62">
        <v>34</v>
      </c>
      <c r="C62">
        <v>31</v>
      </c>
      <c r="D62">
        <v>65</v>
      </c>
      <c r="E62">
        <v>26</v>
      </c>
      <c r="F62">
        <v>23</v>
      </c>
      <c r="G62">
        <v>49</v>
      </c>
      <c r="H62">
        <v>76.5</v>
      </c>
      <c r="I62">
        <v>74.2</v>
      </c>
      <c r="J62">
        <v>75.400000000000006</v>
      </c>
    </row>
    <row r="63" spans="1:10" x14ac:dyDescent="0.55000000000000004">
      <c r="A63" s="1" t="s">
        <v>62</v>
      </c>
      <c r="B63">
        <v>40</v>
      </c>
      <c r="C63">
        <v>39</v>
      </c>
      <c r="D63">
        <v>79</v>
      </c>
      <c r="E63">
        <v>22</v>
      </c>
      <c r="F63">
        <v>28</v>
      </c>
      <c r="G63">
        <v>50</v>
      </c>
      <c r="H63">
        <v>55</v>
      </c>
      <c r="I63">
        <v>71.8</v>
      </c>
      <c r="J63">
        <v>63.3</v>
      </c>
    </row>
    <row r="64" spans="1:10" x14ac:dyDescent="0.55000000000000004">
      <c r="A64" s="3" t="s">
        <v>12</v>
      </c>
      <c r="B64" s="2">
        <v>156</v>
      </c>
      <c r="C64" s="2">
        <v>155</v>
      </c>
      <c r="D64" s="2">
        <v>311</v>
      </c>
      <c r="E64" s="2">
        <v>102</v>
      </c>
      <c r="F64" s="2">
        <v>109</v>
      </c>
      <c r="G64" s="2">
        <v>211</v>
      </c>
      <c r="H64" s="2">
        <v>65.400000000000006</v>
      </c>
      <c r="I64" s="2">
        <v>70.3</v>
      </c>
      <c r="J64" s="2">
        <v>67.8</v>
      </c>
    </row>
    <row r="65" spans="1:10" x14ac:dyDescent="0.55000000000000004">
      <c r="A65" s="1" t="s">
        <v>63</v>
      </c>
      <c r="B65">
        <v>41</v>
      </c>
      <c r="C65">
        <v>28</v>
      </c>
      <c r="D65">
        <v>69</v>
      </c>
      <c r="E65">
        <v>32</v>
      </c>
      <c r="F65">
        <v>24</v>
      </c>
      <c r="G65">
        <v>56</v>
      </c>
      <c r="H65">
        <v>78</v>
      </c>
      <c r="I65">
        <v>85.7</v>
      </c>
      <c r="J65">
        <v>81.2</v>
      </c>
    </row>
    <row r="66" spans="1:10" x14ac:dyDescent="0.55000000000000004">
      <c r="A66" s="1" t="s">
        <v>64</v>
      </c>
      <c r="B66">
        <v>27</v>
      </c>
      <c r="C66">
        <v>46</v>
      </c>
      <c r="D66">
        <v>73</v>
      </c>
      <c r="E66">
        <v>18</v>
      </c>
      <c r="F66">
        <v>27</v>
      </c>
      <c r="G66">
        <v>45</v>
      </c>
      <c r="H66">
        <v>66.7</v>
      </c>
      <c r="I66">
        <v>58.7</v>
      </c>
      <c r="J66">
        <v>61.6</v>
      </c>
    </row>
    <row r="67" spans="1:10" x14ac:dyDescent="0.55000000000000004">
      <c r="A67" s="1" t="s">
        <v>65</v>
      </c>
      <c r="B67">
        <v>36</v>
      </c>
      <c r="C67">
        <v>49</v>
      </c>
      <c r="D67">
        <v>85</v>
      </c>
      <c r="E67">
        <v>23</v>
      </c>
      <c r="F67">
        <v>31</v>
      </c>
      <c r="G67">
        <v>54</v>
      </c>
      <c r="H67">
        <v>63.9</v>
      </c>
      <c r="I67">
        <v>63.3</v>
      </c>
      <c r="J67">
        <v>63.5</v>
      </c>
    </row>
    <row r="68" spans="1:10" x14ac:dyDescent="0.55000000000000004">
      <c r="A68" s="1" t="s">
        <v>66</v>
      </c>
      <c r="B68">
        <v>29</v>
      </c>
      <c r="C68">
        <v>46</v>
      </c>
      <c r="D68">
        <v>75</v>
      </c>
      <c r="E68">
        <v>22</v>
      </c>
      <c r="F68">
        <v>28</v>
      </c>
      <c r="G68">
        <v>50</v>
      </c>
      <c r="H68">
        <v>75.900000000000006</v>
      </c>
      <c r="I68">
        <v>60.9</v>
      </c>
      <c r="J68">
        <v>66.7</v>
      </c>
    </row>
    <row r="69" spans="1:10" x14ac:dyDescent="0.55000000000000004">
      <c r="A69" s="1" t="s">
        <v>67</v>
      </c>
      <c r="B69">
        <v>37</v>
      </c>
      <c r="C69">
        <v>34</v>
      </c>
      <c r="D69">
        <v>71</v>
      </c>
      <c r="E69">
        <v>29</v>
      </c>
      <c r="F69">
        <v>21</v>
      </c>
      <c r="G69">
        <v>50</v>
      </c>
      <c r="H69">
        <v>78.400000000000006</v>
      </c>
      <c r="I69">
        <v>61.8</v>
      </c>
      <c r="J69">
        <v>70.400000000000006</v>
      </c>
    </row>
    <row r="70" spans="1:10" x14ac:dyDescent="0.55000000000000004">
      <c r="A70" s="3" t="s">
        <v>12</v>
      </c>
      <c r="B70" s="2">
        <v>170</v>
      </c>
      <c r="C70" s="2">
        <v>203</v>
      </c>
      <c r="D70" s="2">
        <v>373</v>
      </c>
      <c r="E70" s="2">
        <v>124</v>
      </c>
      <c r="F70" s="2">
        <v>131</v>
      </c>
      <c r="G70" s="2">
        <v>255</v>
      </c>
      <c r="H70" s="2">
        <v>72.900000000000006</v>
      </c>
      <c r="I70" s="2">
        <v>64.5</v>
      </c>
      <c r="J70" s="2">
        <v>68.400000000000006</v>
      </c>
    </row>
    <row r="71" spans="1:10" x14ac:dyDescent="0.55000000000000004">
      <c r="A71" s="1" t="s">
        <v>68</v>
      </c>
      <c r="B71">
        <v>37</v>
      </c>
      <c r="C71">
        <v>48</v>
      </c>
      <c r="D71">
        <v>85</v>
      </c>
      <c r="E71">
        <v>23</v>
      </c>
      <c r="F71">
        <v>29</v>
      </c>
      <c r="G71">
        <v>52</v>
      </c>
      <c r="H71">
        <v>62.2</v>
      </c>
      <c r="I71">
        <v>60.4</v>
      </c>
      <c r="J71">
        <v>61.2</v>
      </c>
    </row>
    <row r="72" spans="1:10" x14ac:dyDescent="0.55000000000000004">
      <c r="A72" s="1" t="s">
        <v>69</v>
      </c>
      <c r="B72">
        <v>51</v>
      </c>
      <c r="C72">
        <v>50</v>
      </c>
      <c r="D72">
        <v>101</v>
      </c>
      <c r="E72">
        <v>36</v>
      </c>
      <c r="F72">
        <v>39</v>
      </c>
      <c r="G72">
        <v>75</v>
      </c>
      <c r="H72">
        <v>70.599999999999994</v>
      </c>
      <c r="I72">
        <v>78</v>
      </c>
      <c r="J72">
        <v>74.3</v>
      </c>
    </row>
    <row r="73" spans="1:10" x14ac:dyDescent="0.55000000000000004">
      <c r="A73" s="1" t="s">
        <v>70</v>
      </c>
      <c r="B73">
        <v>37</v>
      </c>
      <c r="C73">
        <v>53</v>
      </c>
      <c r="D73">
        <v>90</v>
      </c>
      <c r="E73">
        <v>21</v>
      </c>
      <c r="F73">
        <v>38</v>
      </c>
      <c r="G73">
        <v>59</v>
      </c>
      <c r="H73">
        <v>56.8</v>
      </c>
      <c r="I73">
        <v>71.7</v>
      </c>
      <c r="J73">
        <v>65.599999999999994</v>
      </c>
    </row>
    <row r="74" spans="1:10" x14ac:dyDescent="0.55000000000000004">
      <c r="A74" s="1" t="s">
        <v>71</v>
      </c>
      <c r="B74">
        <v>30</v>
      </c>
      <c r="C74">
        <v>35</v>
      </c>
      <c r="D74">
        <v>65</v>
      </c>
      <c r="E74">
        <v>20</v>
      </c>
      <c r="F74">
        <v>20</v>
      </c>
      <c r="G74">
        <v>40</v>
      </c>
      <c r="H74">
        <v>66.7</v>
      </c>
      <c r="I74">
        <v>57.1</v>
      </c>
      <c r="J74">
        <v>61.5</v>
      </c>
    </row>
    <row r="75" spans="1:10" x14ac:dyDescent="0.55000000000000004">
      <c r="A75" s="1" t="s">
        <v>72</v>
      </c>
      <c r="B75">
        <v>30</v>
      </c>
      <c r="C75">
        <v>19</v>
      </c>
      <c r="D75">
        <v>49</v>
      </c>
      <c r="E75">
        <v>19</v>
      </c>
      <c r="F75">
        <v>12</v>
      </c>
      <c r="G75">
        <v>31</v>
      </c>
      <c r="H75">
        <v>63.3</v>
      </c>
      <c r="I75">
        <v>63.2</v>
      </c>
      <c r="J75">
        <v>63.3</v>
      </c>
    </row>
    <row r="76" spans="1:10" x14ac:dyDescent="0.55000000000000004">
      <c r="A76" s="3" t="s">
        <v>12</v>
      </c>
      <c r="B76" s="2">
        <v>185</v>
      </c>
      <c r="C76" s="2">
        <v>205</v>
      </c>
      <c r="D76" s="2">
        <v>390</v>
      </c>
      <c r="E76" s="2">
        <v>119</v>
      </c>
      <c r="F76" s="2">
        <v>138</v>
      </c>
      <c r="G76" s="2">
        <v>257</v>
      </c>
      <c r="H76" s="2">
        <v>64.3</v>
      </c>
      <c r="I76" s="2">
        <v>67.3</v>
      </c>
      <c r="J76" s="2">
        <v>65.900000000000006</v>
      </c>
    </row>
    <row r="77" spans="1:10" x14ac:dyDescent="0.55000000000000004">
      <c r="A77" s="1" t="s">
        <v>73</v>
      </c>
      <c r="B77">
        <v>22</v>
      </c>
      <c r="C77">
        <v>30</v>
      </c>
      <c r="D77">
        <v>52</v>
      </c>
      <c r="E77">
        <v>16</v>
      </c>
      <c r="F77">
        <v>16</v>
      </c>
      <c r="G77">
        <v>32</v>
      </c>
      <c r="H77">
        <v>72.7</v>
      </c>
      <c r="I77">
        <v>53.3</v>
      </c>
      <c r="J77">
        <v>61.5</v>
      </c>
    </row>
    <row r="78" spans="1:10" x14ac:dyDescent="0.55000000000000004">
      <c r="A78" s="1" t="s">
        <v>74</v>
      </c>
      <c r="B78">
        <v>32</v>
      </c>
      <c r="C78">
        <v>30</v>
      </c>
      <c r="D78">
        <v>62</v>
      </c>
      <c r="E78">
        <v>21</v>
      </c>
      <c r="F78">
        <v>19</v>
      </c>
      <c r="G78">
        <v>40</v>
      </c>
      <c r="H78">
        <v>65.599999999999994</v>
      </c>
      <c r="I78">
        <v>63.3</v>
      </c>
      <c r="J78">
        <v>64.5</v>
      </c>
    </row>
    <row r="79" spans="1:10" x14ac:dyDescent="0.55000000000000004">
      <c r="A79" s="1" t="s">
        <v>75</v>
      </c>
      <c r="B79">
        <v>25</v>
      </c>
      <c r="C79">
        <v>31</v>
      </c>
      <c r="D79">
        <v>56</v>
      </c>
      <c r="E79">
        <v>19</v>
      </c>
      <c r="F79">
        <v>17</v>
      </c>
      <c r="G79">
        <v>36</v>
      </c>
      <c r="H79">
        <v>76</v>
      </c>
      <c r="I79">
        <v>54.8</v>
      </c>
      <c r="J79">
        <v>64.3</v>
      </c>
    </row>
    <row r="80" spans="1:10" x14ac:dyDescent="0.55000000000000004">
      <c r="A80" s="1" t="s">
        <v>76</v>
      </c>
      <c r="B80">
        <v>29</v>
      </c>
      <c r="C80">
        <v>30</v>
      </c>
      <c r="D80">
        <v>59</v>
      </c>
      <c r="E80">
        <v>17</v>
      </c>
      <c r="F80">
        <v>13</v>
      </c>
      <c r="G80">
        <v>30</v>
      </c>
      <c r="H80">
        <v>58.6</v>
      </c>
      <c r="I80">
        <v>43.3</v>
      </c>
      <c r="J80">
        <v>50.8</v>
      </c>
    </row>
    <row r="81" spans="1:10" x14ac:dyDescent="0.55000000000000004">
      <c r="A81" s="1" t="s">
        <v>77</v>
      </c>
      <c r="B81">
        <v>23</v>
      </c>
      <c r="C81">
        <v>31</v>
      </c>
      <c r="D81">
        <v>54</v>
      </c>
      <c r="E81">
        <v>15</v>
      </c>
      <c r="F81">
        <v>20</v>
      </c>
      <c r="G81">
        <v>35</v>
      </c>
      <c r="H81">
        <v>65.2</v>
      </c>
      <c r="I81">
        <v>64.5</v>
      </c>
      <c r="J81">
        <v>64.8</v>
      </c>
    </row>
    <row r="82" spans="1:10" x14ac:dyDescent="0.55000000000000004">
      <c r="A82" s="3" t="s">
        <v>12</v>
      </c>
      <c r="B82" s="2">
        <v>131</v>
      </c>
      <c r="C82" s="2">
        <v>152</v>
      </c>
      <c r="D82" s="2">
        <v>283</v>
      </c>
      <c r="E82" s="2">
        <v>88</v>
      </c>
      <c r="F82" s="2">
        <v>85</v>
      </c>
      <c r="G82" s="2">
        <v>173</v>
      </c>
      <c r="H82" s="2">
        <v>67.2</v>
      </c>
      <c r="I82" s="2">
        <v>55.9</v>
      </c>
      <c r="J82" s="2">
        <v>61.1</v>
      </c>
    </row>
    <row r="83" spans="1:10" x14ac:dyDescent="0.55000000000000004">
      <c r="A83" s="1" t="s">
        <v>78</v>
      </c>
      <c r="B83">
        <v>15</v>
      </c>
      <c r="C83">
        <v>35</v>
      </c>
      <c r="D83">
        <v>50</v>
      </c>
      <c r="E83">
        <v>10</v>
      </c>
      <c r="F83">
        <v>19</v>
      </c>
      <c r="G83">
        <v>29</v>
      </c>
      <c r="H83">
        <v>66.7</v>
      </c>
      <c r="I83">
        <v>54.3</v>
      </c>
      <c r="J83">
        <v>58</v>
      </c>
    </row>
    <row r="84" spans="1:10" x14ac:dyDescent="0.55000000000000004">
      <c r="A84" s="1" t="s">
        <v>79</v>
      </c>
      <c r="B84">
        <v>14</v>
      </c>
      <c r="C84">
        <v>19</v>
      </c>
      <c r="D84">
        <v>33</v>
      </c>
      <c r="E84">
        <v>8</v>
      </c>
      <c r="F84">
        <v>7</v>
      </c>
      <c r="G84">
        <v>15</v>
      </c>
      <c r="H84">
        <v>57.1</v>
      </c>
      <c r="I84">
        <v>36.799999999999997</v>
      </c>
      <c r="J84">
        <v>45.5</v>
      </c>
    </row>
    <row r="85" spans="1:10" x14ac:dyDescent="0.55000000000000004">
      <c r="A85" s="1" t="s">
        <v>80</v>
      </c>
      <c r="B85">
        <v>10</v>
      </c>
      <c r="C85">
        <v>18</v>
      </c>
      <c r="D85">
        <v>28</v>
      </c>
      <c r="E85">
        <v>3</v>
      </c>
      <c r="F85">
        <v>6</v>
      </c>
      <c r="G85">
        <v>9</v>
      </c>
      <c r="H85">
        <v>30</v>
      </c>
      <c r="I85">
        <v>33.299999999999997</v>
      </c>
      <c r="J85">
        <v>32.1</v>
      </c>
    </row>
    <row r="86" spans="1:10" x14ac:dyDescent="0.55000000000000004">
      <c r="A86" s="1" t="s">
        <v>81</v>
      </c>
      <c r="B86">
        <v>7</v>
      </c>
      <c r="C86">
        <v>16</v>
      </c>
      <c r="D86">
        <v>23</v>
      </c>
      <c r="E86">
        <v>4</v>
      </c>
      <c r="F86">
        <v>7</v>
      </c>
      <c r="G86">
        <v>11</v>
      </c>
      <c r="H86">
        <v>57.1</v>
      </c>
      <c r="I86">
        <v>43.8</v>
      </c>
      <c r="J86">
        <v>47.8</v>
      </c>
    </row>
    <row r="87" spans="1:10" x14ac:dyDescent="0.55000000000000004">
      <c r="A87" s="1" t="s">
        <v>82</v>
      </c>
      <c r="B87">
        <v>14</v>
      </c>
      <c r="C87">
        <v>17</v>
      </c>
      <c r="D87">
        <v>31</v>
      </c>
      <c r="E87">
        <v>9</v>
      </c>
      <c r="F87">
        <v>5</v>
      </c>
      <c r="G87">
        <v>14</v>
      </c>
      <c r="H87">
        <v>64.3</v>
      </c>
      <c r="I87">
        <v>29.4</v>
      </c>
      <c r="J87">
        <v>45.2</v>
      </c>
    </row>
    <row r="88" spans="1:10" x14ac:dyDescent="0.55000000000000004">
      <c r="A88" s="3" t="s">
        <v>12</v>
      </c>
      <c r="B88" s="2">
        <v>60</v>
      </c>
      <c r="C88" s="2">
        <v>105</v>
      </c>
      <c r="D88" s="2">
        <v>165</v>
      </c>
      <c r="E88" s="2">
        <v>34</v>
      </c>
      <c r="F88" s="2">
        <v>44</v>
      </c>
      <c r="G88" s="2">
        <v>78</v>
      </c>
      <c r="H88" s="2">
        <v>56.7</v>
      </c>
      <c r="I88" s="2">
        <v>41.9</v>
      </c>
      <c r="J88" s="2">
        <v>47.3</v>
      </c>
    </row>
    <row r="89" spans="1:10" x14ac:dyDescent="0.55000000000000004">
      <c r="A89" s="1" t="s">
        <v>83</v>
      </c>
      <c r="B89">
        <v>10</v>
      </c>
      <c r="C89">
        <v>8</v>
      </c>
      <c r="D89">
        <v>18</v>
      </c>
      <c r="E89">
        <v>5</v>
      </c>
      <c r="F89">
        <v>1</v>
      </c>
      <c r="G89">
        <v>6</v>
      </c>
      <c r="H89">
        <v>50</v>
      </c>
      <c r="I89">
        <v>12.5</v>
      </c>
      <c r="J89">
        <v>33.299999999999997</v>
      </c>
    </row>
    <row r="90" spans="1:10" x14ac:dyDescent="0.55000000000000004">
      <c r="A90" s="1" t="s">
        <v>84</v>
      </c>
      <c r="B90">
        <v>6</v>
      </c>
      <c r="C90">
        <v>11</v>
      </c>
      <c r="D90">
        <v>17</v>
      </c>
      <c r="E90">
        <v>2</v>
      </c>
      <c r="F90">
        <v>0</v>
      </c>
      <c r="G90">
        <v>2</v>
      </c>
      <c r="H90">
        <v>33.299999999999997</v>
      </c>
      <c r="I90">
        <v>0</v>
      </c>
      <c r="J90">
        <v>11.8</v>
      </c>
    </row>
    <row r="91" spans="1:10" x14ac:dyDescent="0.55000000000000004">
      <c r="A91" s="1" t="s">
        <v>85</v>
      </c>
      <c r="B91">
        <v>3</v>
      </c>
      <c r="C91">
        <v>13</v>
      </c>
      <c r="D91">
        <v>16</v>
      </c>
      <c r="E91">
        <v>3</v>
      </c>
      <c r="F91">
        <v>4</v>
      </c>
      <c r="G91">
        <v>7</v>
      </c>
      <c r="H91">
        <v>100</v>
      </c>
      <c r="I91">
        <v>30.8</v>
      </c>
      <c r="J91">
        <v>43.8</v>
      </c>
    </row>
    <row r="92" spans="1:10" x14ac:dyDescent="0.55000000000000004">
      <c r="A92" s="1" t="s">
        <v>86</v>
      </c>
      <c r="B92">
        <v>1</v>
      </c>
      <c r="C92">
        <v>7</v>
      </c>
      <c r="D92">
        <v>8</v>
      </c>
      <c r="E92">
        <v>0</v>
      </c>
      <c r="F92">
        <v>1</v>
      </c>
      <c r="G92">
        <v>1</v>
      </c>
      <c r="H92">
        <v>0</v>
      </c>
      <c r="I92">
        <v>14.3</v>
      </c>
      <c r="J92">
        <v>12.5</v>
      </c>
    </row>
    <row r="93" spans="1:10" x14ac:dyDescent="0.55000000000000004">
      <c r="A93" s="1" t="s">
        <v>87</v>
      </c>
      <c r="B93">
        <v>0</v>
      </c>
      <c r="C93">
        <v>7</v>
      </c>
      <c r="D93">
        <v>7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55000000000000004">
      <c r="A94" s="3" t="s">
        <v>12</v>
      </c>
      <c r="B94" s="2">
        <v>20</v>
      </c>
      <c r="C94" s="2">
        <v>46</v>
      </c>
      <c r="D94" s="2">
        <v>66</v>
      </c>
      <c r="E94" s="2">
        <v>10</v>
      </c>
      <c r="F94" s="2">
        <v>6</v>
      </c>
      <c r="G94" s="2">
        <v>16</v>
      </c>
      <c r="H94" s="2">
        <v>50</v>
      </c>
      <c r="I94" s="2">
        <v>13</v>
      </c>
      <c r="J94" s="2">
        <v>24.2</v>
      </c>
    </row>
    <row r="95" spans="1:10" x14ac:dyDescent="0.55000000000000004">
      <c r="A95" s="1" t="s">
        <v>88</v>
      </c>
      <c r="B95">
        <v>4</v>
      </c>
      <c r="C95">
        <v>6</v>
      </c>
      <c r="D95">
        <v>10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s="1" t="s">
        <v>89</v>
      </c>
      <c r="B96">
        <v>1</v>
      </c>
      <c r="C96">
        <v>3</v>
      </c>
      <c r="D96">
        <v>4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s="1" t="s">
        <v>90</v>
      </c>
      <c r="B97">
        <v>0</v>
      </c>
      <c r="C97">
        <v>4</v>
      </c>
      <c r="D97">
        <v>4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s="1" t="s">
        <v>91</v>
      </c>
      <c r="B98">
        <v>1</v>
      </c>
      <c r="C98">
        <v>2</v>
      </c>
      <c r="D98">
        <v>3</v>
      </c>
      <c r="E98">
        <v>0</v>
      </c>
      <c r="F98">
        <v>1</v>
      </c>
      <c r="G98">
        <v>1</v>
      </c>
      <c r="H98">
        <v>0</v>
      </c>
      <c r="I98">
        <v>50</v>
      </c>
      <c r="J98">
        <v>33.299999999999997</v>
      </c>
    </row>
    <row r="99" spans="1:10" x14ac:dyDescent="0.55000000000000004">
      <c r="A99" s="1" t="s">
        <v>92</v>
      </c>
      <c r="B99">
        <v>1</v>
      </c>
      <c r="C99">
        <v>4</v>
      </c>
      <c r="D99">
        <v>5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s="3" t="s">
        <v>12</v>
      </c>
      <c r="B100" s="2">
        <v>7</v>
      </c>
      <c r="C100" s="2">
        <v>19</v>
      </c>
      <c r="D100" s="2">
        <v>26</v>
      </c>
      <c r="E100" s="2">
        <v>0</v>
      </c>
      <c r="F100" s="2">
        <v>1</v>
      </c>
      <c r="G100" s="2">
        <v>1</v>
      </c>
      <c r="H100" s="2">
        <v>0</v>
      </c>
      <c r="I100" s="2">
        <v>5.3</v>
      </c>
      <c r="J100" s="2">
        <v>3.8</v>
      </c>
    </row>
    <row r="101" spans="1:10" x14ac:dyDescent="0.55000000000000004">
      <c r="A101" s="1" t="s">
        <v>93</v>
      </c>
      <c r="B101">
        <v>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1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s="1" t="s">
        <v>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s="1" t="s">
        <v>97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s="1" t="s">
        <v>98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x14ac:dyDescent="0.55000000000000004">
      <c r="A106" s="3" t="s">
        <v>12</v>
      </c>
      <c r="B106" s="2">
        <v>0</v>
      </c>
      <c r="C106" s="2">
        <v>2</v>
      </c>
      <c r="D106" s="2">
        <v>2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</row>
    <row r="107" spans="1:10" x14ac:dyDescent="0.55000000000000004">
      <c r="A107" s="1" t="s">
        <v>99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 x14ac:dyDescent="0.55000000000000004">
      <c r="A108" s="1" t="s">
        <v>100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 x14ac:dyDescent="0.55000000000000004">
      <c r="A109" s="1" t="s">
        <v>101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 x14ac:dyDescent="0.55000000000000004">
      <c r="A110" s="3" t="s">
        <v>12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</row>
    <row r="111" spans="1:10" x14ac:dyDescent="0.55000000000000004">
      <c r="A111" s="5" t="s">
        <v>96</v>
      </c>
      <c r="B111" s="4">
        <v>2215</v>
      </c>
      <c r="C111" s="4">
        <v>2201</v>
      </c>
      <c r="D111" s="4">
        <v>4416</v>
      </c>
      <c r="E111" s="4">
        <v>1301</v>
      </c>
      <c r="F111" s="4">
        <v>1280</v>
      </c>
      <c r="G111" s="4">
        <v>2581</v>
      </c>
      <c r="H111" s="4">
        <v>58.7</v>
      </c>
      <c r="I111" s="4">
        <v>58.2</v>
      </c>
      <c r="J111" s="4">
        <v>58.4</v>
      </c>
    </row>
  </sheetData>
  <phoneticPr fontId="1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109D2-EBAD-49DC-897E-003530735481}">
  <dimension ref="A1:R112"/>
  <sheetViews>
    <sheetView topLeftCell="A88" workbookViewId="0">
      <selection activeCell="M102" sqref="M102"/>
    </sheetView>
  </sheetViews>
  <sheetFormatPr defaultRowHeight="18" x14ac:dyDescent="0.55000000000000004"/>
  <cols>
    <col min="1" max="1" width="8.6640625" style="1"/>
  </cols>
  <sheetData>
    <row r="1" spans="1:18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55000000000000004">
      <c r="A2" s="1" t="s">
        <v>10</v>
      </c>
      <c r="B2">
        <v>9</v>
      </c>
      <c r="C2">
        <v>11</v>
      </c>
      <c r="D2">
        <v>20</v>
      </c>
      <c r="E2">
        <v>6</v>
      </c>
      <c r="F2">
        <v>3</v>
      </c>
      <c r="G2">
        <v>9</v>
      </c>
      <c r="H2">
        <v>66.7</v>
      </c>
      <c r="I2">
        <v>27.3</v>
      </c>
      <c r="J2">
        <v>45</v>
      </c>
    </row>
    <row r="3" spans="1:18" x14ac:dyDescent="0.55000000000000004">
      <c r="A3" s="1" t="s">
        <v>11</v>
      </c>
      <c r="B3">
        <v>8</v>
      </c>
      <c r="C3">
        <v>7</v>
      </c>
      <c r="D3">
        <v>15</v>
      </c>
      <c r="E3">
        <v>3</v>
      </c>
      <c r="F3">
        <v>3</v>
      </c>
      <c r="G3">
        <v>6</v>
      </c>
      <c r="H3">
        <v>37.5</v>
      </c>
      <c r="I3">
        <v>42.9</v>
      </c>
      <c r="J3">
        <v>40</v>
      </c>
    </row>
    <row r="4" spans="1:18" x14ac:dyDescent="0.55000000000000004">
      <c r="A4" s="3" t="s">
        <v>12</v>
      </c>
      <c r="B4" s="2">
        <v>17</v>
      </c>
      <c r="C4" s="2">
        <v>18</v>
      </c>
      <c r="D4" s="2">
        <v>35</v>
      </c>
      <c r="E4" s="2">
        <v>9</v>
      </c>
      <c r="F4" s="2">
        <v>6</v>
      </c>
      <c r="G4" s="2">
        <v>15</v>
      </c>
      <c r="H4" s="2">
        <v>52.9</v>
      </c>
      <c r="I4" s="2">
        <v>33.299999999999997</v>
      </c>
      <c r="J4" s="2">
        <v>42.9</v>
      </c>
    </row>
    <row r="5" spans="1:18" x14ac:dyDescent="0.55000000000000004">
      <c r="A5" s="1" t="s">
        <v>13</v>
      </c>
      <c r="B5">
        <v>10</v>
      </c>
      <c r="C5">
        <v>5</v>
      </c>
      <c r="D5">
        <v>15</v>
      </c>
      <c r="E5">
        <v>3</v>
      </c>
      <c r="F5">
        <v>2</v>
      </c>
      <c r="G5">
        <v>5</v>
      </c>
      <c r="H5">
        <v>30</v>
      </c>
      <c r="I5">
        <v>40</v>
      </c>
      <c r="J5">
        <v>33.299999999999997</v>
      </c>
    </row>
    <row r="6" spans="1:18" x14ac:dyDescent="0.55000000000000004">
      <c r="A6" s="1" t="s">
        <v>14</v>
      </c>
      <c r="B6">
        <v>12</v>
      </c>
      <c r="C6">
        <v>12</v>
      </c>
      <c r="D6">
        <v>24</v>
      </c>
      <c r="E6">
        <v>1</v>
      </c>
      <c r="F6">
        <v>4</v>
      </c>
      <c r="G6">
        <v>5</v>
      </c>
      <c r="H6">
        <v>8.3000000000000007</v>
      </c>
      <c r="I6">
        <v>33.299999999999997</v>
      </c>
      <c r="J6">
        <v>20.8</v>
      </c>
    </row>
    <row r="7" spans="1:18" x14ac:dyDescent="0.55000000000000004">
      <c r="A7" s="1" t="s">
        <v>15</v>
      </c>
      <c r="B7">
        <v>10</v>
      </c>
      <c r="C7">
        <v>10</v>
      </c>
      <c r="D7">
        <v>20</v>
      </c>
      <c r="E7">
        <v>3</v>
      </c>
      <c r="F7">
        <v>4</v>
      </c>
      <c r="G7">
        <v>7</v>
      </c>
      <c r="H7">
        <v>30</v>
      </c>
      <c r="I7">
        <v>40</v>
      </c>
      <c r="J7">
        <v>35</v>
      </c>
    </row>
    <row r="8" spans="1:18" x14ac:dyDescent="0.55000000000000004">
      <c r="A8" s="1" t="s">
        <v>16</v>
      </c>
      <c r="B8">
        <v>9</v>
      </c>
      <c r="C8">
        <v>10</v>
      </c>
      <c r="D8">
        <v>19</v>
      </c>
      <c r="E8">
        <v>2</v>
      </c>
      <c r="F8">
        <v>4</v>
      </c>
      <c r="G8">
        <v>6</v>
      </c>
      <c r="H8">
        <v>22.2</v>
      </c>
      <c r="I8">
        <v>40</v>
      </c>
      <c r="J8">
        <v>31.6</v>
      </c>
    </row>
    <row r="9" spans="1:18" x14ac:dyDescent="0.55000000000000004">
      <c r="A9" s="1" t="s">
        <v>17</v>
      </c>
      <c r="B9">
        <v>4</v>
      </c>
      <c r="C9">
        <v>3</v>
      </c>
      <c r="D9">
        <v>7</v>
      </c>
      <c r="E9">
        <v>3</v>
      </c>
      <c r="F9">
        <v>1</v>
      </c>
      <c r="G9">
        <v>4</v>
      </c>
      <c r="H9">
        <v>75</v>
      </c>
      <c r="I9">
        <v>33.299999999999997</v>
      </c>
      <c r="J9">
        <v>57.1</v>
      </c>
      <c r="R9" s="2"/>
    </row>
    <row r="10" spans="1:18" x14ac:dyDescent="0.55000000000000004">
      <c r="A10" s="3" t="s">
        <v>12</v>
      </c>
      <c r="B10" s="2">
        <v>45</v>
      </c>
      <c r="C10" s="2">
        <v>40</v>
      </c>
      <c r="D10" s="2">
        <v>85</v>
      </c>
      <c r="E10" s="2">
        <v>12</v>
      </c>
      <c r="F10" s="2">
        <v>15</v>
      </c>
      <c r="G10" s="2">
        <v>27</v>
      </c>
      <c r="H10" s="2">
        <v>26.7</v>
      </c>
      <c r="I10" s="2">
        <v>37.5</v>
      </c>
      <c r="J10" s="2">
        <v>31.8</v>
      </c>
    </row>
    <row r="11" spans="1:18" x14ac:dyDescent="0.55000000000000004">
      <c r="A11" s="1" t="s">
        <v>18</v>
      </c>
      <c r="B11">
        <v>2</v>
      </c>
      <c r="C11">
        <v>1</v>
      </c>
      <c r="D11">
        <v>3</v>
      </c>
      <c r="E11">
        <v>1</v>
      </c>
      <c r="F11">
        <v>0</v>
      </c>
      <c r="G11">
        <v>1</v>
      </c>
      <c r="H11">
        <v>50</v>
      </c>
      <c r="I11">
        <v>0</v>
      </c>
      <c r="J11">
        <v>33.299999999999997</v>
      </c>
    </row>
    <row r="12" spans="1:18" x14ac:dyDescent="0.55000000000000004">
      <c r="A12" s="1" t="s">
        <v>19</v>
      </c>
      <c r="B12">
        <v>1</v>
      </c>
      <c r="C12">
        <v>8</v>
      </c>
      <c r="D12">
        <v>9</v>
      </c>
      <c r="E12">
        <v>0</v>
      </c>
      <c r="F12">
        <v>2</v>
      </c>
      <c r="G12">
        <v>2</v>
      </c>
      <c r="H12">
        <v>0</v>
      </c>
      <c r="I12">
        <v>25</v>
      </c>
      <c r="J12">
        <v>22.2</v>
      </c>
    </row>
    <row r="13" spans="1:18" x14ac:dyDescent="0.55000000000000004">
      <c r="A13" s="1" t="s">
        <v>20</v>
      </c>
      <c r="B13">
        <v>7</v>
      </c>
      <c r="C13">
        <v>2</v>
      </c>
      <c r="D13">
        <v>9</v>
      </c>
      <c r="E13">
        <v>3</v>
      </c>
      <c r="F13">
        <v>0</v>
      </c>
      <c r="G13">
        <v>3</v>
      </c>
      <c r="H13">
        <v>42.9</v>
      </c>
      <c r="I13">
        <v>0</v>
      </c>
      <c r="J13">
        <v>33.299999999999997</v>
      </c>
    </row>
    <row r="14" spans="1:18" x14ac:dyDescent="0.55000000000000004">
      <c r="A14" s="1" t="s">
        <v>21</v>
      </c>
      <c r="B14">
        <v>4</v>
      </c>
      <c r="C14">
        <v>7</v>
      </c>
      <c r="D14">
        <v>11</v>
      </c>
      <c r="E14">
        <v>4</v>
      </c>
      <c r="F14">
        <v>3</v>
      </c>
      <c r="G14">
        <v>7</v>
      </c>
      <c r="H14">
        <v>100</v>
      </c>
      <c r="I14">
        <v>42.9</v>
      </c>
      <c r="J14">
        <v>63.6</v>
      </c>
    </row>
    <row r="15" spans="1:18" x14ac:dyDescent="0.55000000000000004">
      <c r="A15" s="1" t="s">
        <v>22</v>
      </c>
      <c r="B15">
        <v>5</v>
      </c>
      <c r="C15">
        <v>8</v>
      </c>
      <c r="D15">
        <v>13</v>
      </c>
      <c r="E15">
        <v>2</v>
      </c>
      <c r="F15">
        <v>3</v>
      </c>
      <c r="G15">
        <v>5</v>
      </c>
      <c r="H15">
        <v>40</v>
      </c>
      <c r="I15">
        <v>37.5</v>
      </c>
      <c r="J15">
        <v>38.5</v>
      </c>
    </row>
    <row r="16" spans="1:18" x14ac:dyDescent="0.55000000000000004">
      <c r="A16" s="3" t="s">
        <v>12</v>
      </c>
      <c r="B16" s="2">
        <v>19</v>
      </c>
      <c r="C16" s="2">
        <v>26</v>
      </c>
      <c r="D16" s="2">
        <v>45</v>
      </c>
      <c r="E16" s="2">
        <v>10</v>
      </c>
      <c r="F16" s="2">
        <v>8</v>
      </c>
      <c r="G16" s="2">
        <v>18</v>
      </c>
      <c r="H16" s="2">
        <v>52.6</v>
      </c>
      <c r="I16" s="2">
        <v>30.8</v>
      </c>
      <c r="J16" s="2">
        <v>40</v>
      </c>
    </row>
    <row r="17" spans="1:10" x14ac:dyDescent="0.55000000000000004">
      <c r="A17" s="1" t="s">
        <v>23</v>
      </c>
      <c r="B17">
        <v>6</v>
      </c>
      <c r="C17">
        <v>8</v>
      </c>
      <c r="D17">
        <v>14</v>
      </c>
      <c r="E17">
        <v>5</v>
      </c>
      <c r="F17">
        <v>2</v>
      </c>
      <c r="G17">
        <v>7</v>
      </c>
      <c r="H17">
        <v>83.3</v>
      </c>
      <c r="I17">
        <v>25</v>
      </c>
      <c r="J17">
        <v>50</v>
      </c>
    </row>
    <row r="18" spans="1:10" x14ac:dyDescent="0.55000000000000004">
      <c r="A18" s="1" t="s">
        <v>24</v>
      </c>
      <c r="B18">
        <v>7</v>
      </c>
      <c r="C18">
        <v>3</v>
      </c>
      <c r="D18">
        <v>10</v>
      </c>
      <c r="E18">
        <v>4</v>
      </c>
      <c r="F18">
        <v>2</v>
      </c>
      <c r="G18">
        <v>6</v>
      </c>
      <c r="H18">
        <v>57.1</v>
      </c>
      <c r="I18">
        <v>66.7</v>
      </c>
      <c r="J18">
        <v>60</v>
      </c>
    </row>
    <row r="19" spans="1:10" x14ac:dyDescent="0.55000000000000004">
      <c r="A19" s="1" t="s">
        <v>25</v>
      </c>
      <c r="B19">
        <v>11</v>
      </c>
      <c r="C19">
        <v>7</v>
      </c>
      <c r="D19">
        <v>18</v>
      </c>
      <c r="E19">
        <v>3</v>
      </c>
      <c r="F19">
        <v>4</v>
      </c>
      <c r="G19">
        <v>7</v>
      </c>
      <c r="H19">
        <v>27.3</v>
      </c>
      <c r="I19">
        <v>57.1</v>
      </c>
      <c r="J19">
        <v>38.9</v>
      </c>
    </row>
    <row r="20" spans="1:10" x14ac:dyDescent="0.55000000000000004">
      <c r="A20" s="1" t="s">
        <v>26</v>
      </c>
      <c r="B20">
        <v>8</v>
      </c>
      <c r="C20">
        <v>5</v>
      </c>
      <c r="D20">
        <v>13</v>
      </c>
      <c r="E20">
        <v>6</v>
      </c>
      <c r="F20">
        <v>3</v>
      </c>
      <c r="G20">
        <v>9</v>
      </c>
      <c r="H20">
        <v>75</v>
      </c>
      <c r="I20">
        <v>60</v>
      </c>
      <c r="J20">
        <v>69.2</v>
      </c>
    </row>
    <row r="21" spans="1:10" x14ac:dyDescent="0.55000000000000004">
      <c r="A21" s="1" t="s">
        <v>27</v>
      </c>
      <c r="B21">
        <v>6</v>
      </c>
      <c r="C21">
        <v>6</v>
      </c>
      <c r="D21">
        <v>12</v>
      </c>
      <c r="E21">
        <v>1</v>
      </c>
      <c r="F21">
        <v>5</v>
      </c>
      <c r="G21">
        <v>6</v>
      </c>
      <c r="H21">
        <v>16.7</v>
      </c>
      <c r="I21">
        <v>83.3</v>
      </c>
      <c r="J21">
        <v>50</v>
      </c>
    </row>
    <row r="22" spans="1:10" x14ac:dyDescent="0.55000000000000004">
      <c r="A22" s="3" t="s">
        <v>12</v>
      </c>
      <c r="B22" s="2">
        <v>38</v>
      </c>
      <c r="C22" s="2">
        <v>29</v>
      </c>
      <c r="D22" s="2">
        <v>67</v>
      </c>
      <c r="E22" s="2">
        <v>19</v>
      </c>
      <c r="F22" s="2">
        <v>16</v>
      </c>
      <c r="G22" s="2">
        <v>35</v>
      </c>
      <c r="H22" s="2">
        <v>50</v>
      </c>
      <c r="I22" s="2">
        <v>55.2</v>
      </c>
      <c r="J22" s="2">
        <v>52.2</v>
      </c>
    </row>
    <row r="23" spans="1:10" x14ac:dyDescent="0.55000000000000004">
      <c r="A23" s="1" t="s">
        <v>28</v>
      </c>
      <c r="B23">
        <v>8</v>
      </c>
      <c r="C23">
        <v>13</v>
      </c>
      <c r="D23">
        <v>21</v>
      </c>
      <c r="E23">
        <v>7</v>
      </c>
      <c r="F23">
        <v>7</v>
      </c>
      <c r="G23">
        <v>14</v>
      </c>
      <c r="H23">
        <v>87.5</v>
      </c>
      <c r="I23">
        <v>53.8</v>
      </c>
      <c r="J23">
        <v>66.7</v>
      </c>
    </row>
    <row r="24" spans="1:10" x14ac:dyDescent="0.55000000000000004">
      <c r="A24" s="1" t="s">
        <v>29</v>
      </c>
      <c r="B24">
        <v>15</v>
      </c>
      <c r="C24">
        <v>12</v>
      </c>
      <c r="D24">
        <v>27</v>
      </c>
      <c r="E24">
        <v>8</v>
      </c>
      <c r="F24">
        <v>5</v>
      </c>
      <c r="G24">
        <v>13</v>
      </c>
      <c r="H24">
        <v>53.3</v>
      </c>
      <c r="I24">
        <v>41.7</v>
      </c>
      <c r="J24">
        <v>48.1</v>
      </c>
    </row>
    <row r="25" spans="1:10" x14ac:dyDescent="0.55000000000000004">
      <c r="A25" s="1" t="s">
        <v>30</v>
      </c>
      <c r="B25">
        <v>14</v>
      </c>
      <c r="C25">
        <v>11</v>
      </c>
      <c r="D25">
        <v>25</v>
      </c>
      <c r="E25">
        <v>5</v>
      </c>
      <c r="F25">
        <v>6</v>
      </c>
      <c r="G25">
        <v>11</v>
      </c>
      <c r="H25">
        <v>35.700000000000003</v>
      </c>
      <c r="I25">
        <v>54.5</v>
      </c>
      <c r="J25">
        <v>44</v>
      </c>
    </row>
    <row r="26" spans="1:10" x14ac:dyDescent="0.55000000000000004">
      <c r="A26" s="1" t="s">
        <v>31</v>
      </c>
      <c r="B26">
        <v>8</v>
      </c>
      <c r="C26">
        <v>7</v>
      </c>
      <c r="D26">
        <v>15</v>
      </c>
      <c r="E26">
        <v>7</v>
      </c>
      <c r="F26">
        <v>5</v>
      </c>
      <c r="G26">
        <v>12</v>
      </c>
      <c r="H26">
        <v>87.5</v>
      </c>
      <c r="I26">
        <v>71.400000000000006</v>
      </c>
      <c r="J26">
        <v>80</v>
      </c>
    </row>
    <row r="27" spans="1:10" x14ac:dyDescent="0.55000000000000004">
      <c r="A27" s="1" t="s">
        <v>32</v>
      </c>
      <c r="B27">
        <v>12</v>
      </c>
      <c r="C27">
        <v>15</v>
      </c>
      <c r="D27">
        <v>27</v>
      </c>
      <c r="E27">
        <v>4</v>
      </c>
      <c r="F27">
        <v>9</v>
      </c>
      <c r="G27">
        <v>13</v>
      </c>
      <c r="H27">
        <v>33.299999999999997</v>
      </c>
      <c r="I27">
        <v>60</v>
      </c>
      <c r="J27">
        <v>48.1</v>
      </c>
    </row>
    <row r="28" spans="1:10" x14ac:dyDescent="0.55000000000000004">
      <c r="A28" s="3" t="s">
        <v>12</v>
      </c>
      <c r="B28" s="2">
        <v>57</v>
      </c>
      <c r="C28" s="2">
        <v>58</v>
      </c>
      <c r="D28" s="2">
        <v>115</v>
      </c>
      <c r="E28" s="2">
        <v>31</v>
      </c>
      <c r="F28" s="2">
        <v>32</v>
      </c>
      <c r="G28" s="2">
        <v>63</v>
      </c>
      <c r="H28" s="2">
        <v>54.4</v>
      </c>
      <c r="I28" s="2">
        <v>55.2</v>
      </c>
      <c r="J28" s="2">
        <v>54.8</v>
      </c>
    </row>
    <row r="29" spans="1:10" x14ac:dyDescent="0.55000000000000004">
      <c r="A29" s="1" t="s">
        <v>33</v>
      </c>
      <c r="B29">
        <v>8</v>
      </c>
      <c r="C29">
        <v>9</v>
      </c>
      <c r="D29">
        <v>17</v>
      </c>
      <c r="E29">
        <v>5</v>
      </c>
      <c r="F29">
        <v>6</v>
      </c>
      <c r="G29">
        <v>11</v>
      </c>
      <c r="H29">
        <v>62.5</v>
      </c>
      <c r="I29">
        <v>66.7</v>
      </c>
      <c r="J29">
        <v>64.7</v>
      </c>
    </row>
    <row r="30" spans="1:10" x14ac:dyDescent="0.55000000000000004">
      <c r="A30" s="1" t="s">
        <v>34</v>
      </c>
      <c r="B30">
        <v>15</v>
      </c>
      <c r="C30">
        <v>10</v>
      </c>
      <c r="D30">
        <v>25</v>
      </c>
      <c r="E30">
        <v>9</v>
      </c>
      <c r="F30">
        <v>6</v>
      </c>
      <c r="G30">
        <v>15</v>
      </c>
      <c r="H30">
        <v>60</v>
      </c>
      <c r="I30">
        <v>60</v>
      </c>
      <c r="J30">
        <v>60</v>
      </c>
    </row>
    <row r="31" spans="1:10" x14ac:dyDescent="0.55000000000000004">
      <c r="A31" s="1" t="s">
        <v>35</v>
      </c>
      <c r="B31">
        <v>19</v>
      </c>
      <c r="C31">
        <v>4</v>
      </c>
      <c r="D31">
        <v>23</v>
      </c>
      <c r="E31">
        <v>14</v>
      </c>
      <c r="F31">
        <v>4</v>
      </c>
      <c r="G31">
        <v>18</v>
      </c>
      <c r="H31">
        <v>73.7</v>
      </c>
      <c r="I31">
        <v>100</v>
      </c>
      <c r="J31">
        <v>78.3</v>
      </c>
    </row>
    <row r="32" spans="1:10" x14ac:dyDescent="0.55000000000000004">
      <c r="A32" s="1" t="s">
        <v>36</v>
      </c>
      <c r="B32">
        <v>7</v>
      </c>
      <c r="C32">
        <v>13</v>
      </c>
      <c r="D32">
        <v>20</v>
      </c>
      <c r="E32">
        <v>4</v>
      </c>
      <c r="F32">
        <v>8</v>
      </c>
      <c r="G32">
        <v>12</v>
      </c>
      <c r="H32">
        <v>57.1</v>
      </c>
      <c r="I32">
        <v>61.5</v>
      </c>
      <c r="J32">
        <v>60</v>
      </c>
    </row>
    <row r="33" spans="1:10" x14ac:dyDescent="0.55000000000000004">
      <c r="A33" s="1" t="s">
        <v>37</v>
      </c>
      <c r="B33">
        <v>18</v>
      </c>
      <c r="C33">
        <v>16</v>
      </c>
      <c r="D33">
        <v>34</v>
      </c>
      <c r="E33">
        <v>12</v>
      </c>
      <c r="F33">
        <v>10</v>
      </c>
      <c r="G33">
        <v>22</v>
      </c>
      <c r="H33">
        <v>66.7</v>
      </c>
      <c r="I33">
        <v>62.5</v>
      </c>
      <c r="J33">
        <v>64.7</v>
      </c>
    </row>
    <row r="34" spans="1:10" x14ac:dyDescent="0.55000000000000004">
      <c r="A34" s="3" t="s">
        <v>12</v>
      </c>
      <c r="B34" s="2">
        <v>67</v>
      </c>
      <c r="C34" s="2">
        <v>52</v>
      </c>
      <c r="D34" s="2">
        <v>119</v>
      </c>
      <c r="E34" s="2">
        <v>44</v>
      </c>
      <c r="F34" s="2">
        <v>34</v>
      </c>
      <c r="G34" s="2">
        <v>78</v>
      </c>
      <c r="H34" s="2">
        <v>65.7</v>
      </c>
      <c r="I34" s="2">
        <v>65.400000000000006</v>
      </c>
      <c r="J34" s="2">
        <v>65.5</v>
      </c>
    </row>
    <row r="35" spans="1:10" x14ac:dyDescent="0.55000000000000004">
      <c r="A35" s="1" t="s">
        <v>38</v>
      </c>
      <c r="B35">
        <v>16</v>
      </c>
      <c r="C35">
        <v>16</v>
      </c>
      <c r="D35">
        <v>32</v>
      </c>
      <c r="E35">
        <v>11</v>
      </c>
      <c r="F35">
        <v>9</v>
      </c>
      <c r="G35">
        <v>20</v>
      </c>
      <c r="H35">
        <v>68.8</v>
      </c>
      <c r="I35">
        <v>56.3</v>
      </c>
      <c r="J35">
        <v>62.5</v>
      </c>
    </row>
    <row r="36" spans="1:10" x14ac:dyDescent="0.55000000000000004">
      <c r="A36" s="1" t="s">
        <v>39</v>
      </c>
      <c r="B36">
        <v>14</v>
      </c>
      <c r="C36">
        <v>8</v>
      </c>
      <c r="D36">
        <v>22</v>
      </c>
      <c r="E36">
        <v>7</v>
      </c>
      <c r="F36">
        <v>5</v>
      </c>
      <c r="G36">
        <v>12</v>
      </c>
      <c r="H36">
        <v>50</v>
      </c>
      <c r="I36">
        <v>62.5</v>
      </c>
      <c r="J36">
        <v>54.5</v>
      </c>
    </row>
    <row r="37" spans="1:10" x14ac:dyDescent="0.55000000000000004">
      <c r="A37" s="1" t="s">
        <v>40</v>
      </c>
      <c r="B37">
        <v>13</v>
      </c>
      <c r="C37">
        <v>10</v>
      </c>
      <c r="D37">
        <v>23</v>
      </c>
      <c r="E37">
        <v>7</v>
      </c>
      <c r="F37">
        <v>8</v>
      </c>
      <c r="G37">
        <v>15</v>
      </c>
      <c r="H37">
        <v>53.8</v>
      </c>
      <c r="I37">
        <v>80</v>
      </c>
      <c r="J37">
        <v>65.2</v>
      </c>
    </row>
    <row r="38" spans="1:10" x14ac:dyDescent="0.55000000000000004">
      <c r="A38" s="1" t="s">
        <v>41</v>
      </c>
      <c r="B38">
        <v>10</v>
      </c>
      <c r="C38">
        <v>13</v>
      </c>
      <c r="D38">
        <v>23</v>
      </c>
      <c r="E38">
        <v>3</v>
      </c>
      <c r="F38">
        <v>8</v>
      </c>
      <c r="G38">
        <v>11</v>
      </c>
      <c r="H38">
        <v>30</v>
      </c>
      <c r="I38">
        <v>61.5</v>
      </c>
      <c r="J38">
        <v>47.8</v>
      </c>
    </row>
    <row r="39" spans="1:10" x14ac:dyDescent="0.55000000000000004">
      <c r="A39" s="1" t="s">
        <v>42</v>
      </c>
      <c r="B39">
        <v>17</v>
      </c>
      <c r="C39">
        <v>14</v>
      </c>
      <c r="D39">
        <v>31</v>
      </c>
      <c r="E39">
        <v>10</v>
      </c>
      <c r="F39">
        <v>8</v>
      </c>
      <c r="G39">
        <v>18</v>
      </c>
      <c r="H39">
        <v>58.8</v>
      </c>
      <c r="I39">
        <v>57.1</v>
      </c>
      <c r="J39">
        <v>58.1</v>
      </c>
    </row>
    <row r="40" spans="1:10" x14ac:dyDescent="0.55000000000000004">
      <c r="A40" s="3" t="s">
        <v>12</v>
      </c>
      <c r="B40" s="2">
        <v>70</v>
      </c>
      <c r="C40" s="2">
        <v>61</v>
      </c>
      <c r="D40" s="2">
        <v>131</v>
      </c>
      <c r="E40" s="2">
        <v>38</v>
      </c>
      <c r="F40" s="2">
        <v>38</v>
      </c>
      <c r="G40" s="2">
        <v>76</v>
      </c>
      <c r="H40" s="2">
        <v>54.3</v>
      </c>
      <c r="I40" s="2">
        <v>62.3</v>
      </c>
      <c r="J40" s="2">
        <v>58</v>
      </c>
    </row>
    <row r="41" spans="1:10" x14ac:dyDescent="0.55000000000000004">
      <c r="A41" s="1" t="s">
        <v>43</v>
      </c>
      <c r="B41">
        <v>16</v>
      </c>
      <c r="C41">
        <v>20</v>
      </c>
      <c r="D41">
        <v>36</v>
      </c>
      <c r="E41">
        <v>8</v>
      </c>
      <c r="F41">
        <v>5</v>
      </c>
      <c r="G41">
        <v>13</v>
      </c>
      <c r="H41">
        <v>50</v>
      </c>
      <c r="I41">
        <v>25</v>
      </c>
      <c r="J41">
        <v>36.1</v>
      </c>
    </row>
    <row r="42" spans="1:10" x14ac:dyDescent="0.55000000000000004">
      <c r="A42" s="1" t="s">
        <v>44</v>
      </c>
      <c r="B42">
        <v>10</v>
      </c>
      <c r="C42">
        <v>18</v>
      </c>
      <c r="D42">
        <v>28</v>
      </c>
      <c r="E42">
        <v>8</v>
      </c>
      <c r="F42">
        <v>13</v>
      </c>
      <c r="G42">
        <v>21</v>
      </c>
      <c r="H42">
        <v>80</v>
      </c>
      <c r="I42">
        <v>72.2</v>
      </c>
      <c r="J42">
        <v>75</v>
      </c>
    </row>
    <row r="43" spans="1:10" x14ac:dyDescent="0.55000000000000004">
      <c r="A43" s="1" t="s">
        <v>45</v>
      </c>
      <c r="B43">
        <v>14</v>
      </c>
      <c r="C43">
        <v>18</v>
      </c>
      <c r="D43">
        <v>32</v>
      </c>
      <c r="E43">
        <v>8</v>
      </c>
      <c r="F43">
        <v>12</v>
      </c>
      <c r="G43">
        <v>20</v>
      </c>
      <c r="H43">
        <v>57.1</v>
      </c>
      <c r="I43">
        <v>66.7</v>
      </c>
      <c r="J43">
        <v>62.5</v>
      </c>
    </row>
    <row r="44" spans="1:10" x14ac:dyDescent="0.55000000000000004">
      <c r="A44" s="1" t="s">
        <v>46</v>
      </c>
      <c r="B44">
        <v>20</v>
      </c>
      <c r="C44">
        <v>14</v>
      </c>
      <c r="D44">
        <v>34</v>
      </c>
      <c r="E44">
        <v>11</v>
      </c>
      <c r="F44">
        <v>8</v>
      </c>
      <c r="G44">
        <v>19</v>
      </c>
      <c r="H44">
        <v>55</v>
      </c>
      <c r="I44">
        <v>57.1</v>
      </c>
      <c r="J44">
        <v>55.9</v>
      </c>
    </row>
    <row r="45" spans="1:10" x14ac:dyDescent="0.55000000000000004">
      <c r="A45" s="1" t="s">
        <v>47</v>
      </c>
      <c r="B45">
        <v>17</v>
      </c>
      <c r="C45">
        <v>19</v>
      </c>
      <c r="D45">
        <v>36</v>
      </c>
      <c r="E45">
        <v>8</v>
      </c>
      <c r="F45">
        <v>14</v>
      </c>
      <c r="G45">
        <v>22</v>
      </c>
      <c r="H45">
        <v>47.1</v>
      </c>
      <c r="I45">
        <v>73.7</v>
      </c>
      <c r="J45">
        <v>61.1</v>
      </c>
    </row>
    <row r="46" spans="1:10" x14ac:dyDescent="0.55000000000000004">
      <c r="A46" s="3" t="s">
        <v>12</v>
      </c>
      <c r="B46" s="2">
        <v>77</v>
      </c>
      <c r="C46" s="2">
        <v>89</v>
      </c>
      <c r="D46" s="2">
        <v>166</v>
      </c>
      <c r="E46" s="2">
        <v>43</v>
      </c>
      <c r="F46" s="2">
        <v>52</v>
      </c>
      <c r="G46" s="2">
        <v>95</v>
      </c>
      <c r="H46" s="2">
        <v>55.8</v>
      </c>
      <c r="I46" s="2">
        <v>58.4</v>
      </c>
      <c r="J46" s="2">
        <v>57.2</v>
      </c>
    </row>
    <row r="47" spans="1:10" x14ac:dyDescent="0.55000000000000004">
      <c r="A47" s="1" t="s">
        <v>48</v>
      </c>
      <c r="B47">
        <v>12</v>
      </c>
      <c r="C47">
        <v>14</v>
      </c>
      <c r="D47">
        <v>26</v>
      </c>
      <c r="E47">
        <v>7</v>
      </c>
      <c r="F47">
        <v>9</v>
      </c>
      <c r="G47">
        <v>16</v>
      </c>
      <c r="H47">
        <v>58.3</v>
      </c>
      <c r="I47">
        <v>64.3</v>
      </c>
      <c r="J47">
        <v>61.5</v>
      </c>
    </row>
    <row r="48" spans="1:10" x14ac:dyDescent="0.55000000000000004">
      <c r="A48" s="1" t="s">
        <v>49</v>
      </c>
      <c r="B48">
        <v>15</v>
      </c>
      <c r="C48">
        <v>13</v>
      </c>
      <c r="D48">
        <v>28</v>
      </c>
      <c r="E48">
        <v>13</v>
      </c>
      <c r="F48">
        <v>7</v>
      </c>
      <c r="G48">
        <v>20</v>
      </c>
      <c r="H48">
        <v>86.7</v>
      </c>
      <c r="I48">
        <v>53.8</v>
      </c>
      <c r="J48">
        <v>71.400000000000006</v>
      </c>
    </row>
    <row r="49" spans="1:10" x14ac:dyDescent="0.55000000000000004">
      <c r="A49" s="1" t="s">
        <v>50</v>
      </c>
      <c r="B49">
        <v>12</v>
      </c>
      <c r="C49">
        <v>18</v>
      </c>
      <c r="D49">
        <v>30</v>
      </c>
      <c r="E49">
        <v>7</v>
      </c>
      <c r="F49">
        <v>14</v>
      </c>
      <c r="G49">
        <v>21</v>
      </c>
      <c r="H49">
        <v>58.3</v>
      </c>
      <c r="I49">
        <v>77.8</v>
      </c>
      <c r="J49">
        <v>70</v>
      </c>
    </row>
    <row r="50" spans="1:10" x14ac:dyDescent="0.55000000000000004">
      <c r="A50" s="1" t="s">
        <v>51</v>
      </c>
      <c r="B50">
        <v>11</v>
      </c>
      <c r="C50">
        <v>16</v>
      </c>
      <c r="D50">
        <v>27</v>
      </c>
      <c r="E50">
        <v>9</v>
      </c>
      <c r="F50">
        <v>12</v>
      </c>
      <c r="G50">
        <v>21</v>
      </c>
      <c r="H50">
        <v>81.8</v>
      </c>
      <c r="I50">
        <v>75</v>
      </c>
      <c r="J50">
        <v>77.8</v>
      </c>
    </row>
    <row r="51" spans="1:10" x14ac:dyDescent="0.55000000000000004">
      <c r="A51" s="1" t="s">
        <v>52</v>
      </c>
      <c r="B51">
        <v>10</v>
      </c>
      <c r="C51">
        <v>21</v>
      </c>
      <c r="D51">
        <v>31</v>
      </c>
      <c r="E51">
        <v>6</v>
      </c>
      <c r="F51">
        <v>16</v>
      </c>
      <c r="G51">
        <v>22</v>
      </c>
      <c r="H51">
        <v>60</v>
      </c>
      <c r="I51">
        <v>76.2</v>
      </c>
      <c r="J51">
        <v>71</v>
      </c>
    </row>
    <row r="52" spans="1:10" x14ac:dyDescent="0.55000000000000004">
      <c r="A52" s="3" t="s">
        <v>12</v>
      </c>
      <c r="B52" s="2">
        <v>60</v>
      </c>
      <c r="C52" s="2">
        <v>82</v>
      </c>
      <c r="D52" s="2">
        <v>142</v>
      </c>
      <c r="E52" s="2">
        <v>42</v>
      </c>
      <c r="F52" s="2">
        <v>58</v>
      </c>
      <c r="G52" s="2">
        <v>100</v>
      </c>
      <c r="H52" s="2">
        <v>70</v>
      </c>
      <c r="I52" s="2">
        <v>70.7</v>
      </c>
      <c r="J52" s="2">
        <v>70.400000000000006</v>
      </c>
    </row>
    <row r="53" spans="1:10" x14ac:dyDescent="0.55000000000000004">
      <c r="A53" s="1" t="s">
        <v>53</v>
      </c>
      <c r="B53">
        <v>11</v>
      </c>
      <c r="C53">
        <v>24</v>
      </c>
      <c r="D53">
        <v>35</v>
      </c>
      <c r="E53">
        <v>7</v>
      </c>
      <c r="F53">
        <v>16</v>
      </c>
      <c r="G53">
        <v>23</v>
      </c>
      <c r="H53">
        <v>63.6</v>
      </c>
      <c r="I53">
        <v>66.7</v>
      </c>
      <c r="J53">
        <v>65.7</v>
      </c>
    </row>
    <row r="54" spans="1:10" x14ac:dyDescent="0.55000000000000004">
      <c r="A54" s="1" t="s">
        <v>54</v>
      </c>
      <c r="B54">
        <v>20</v>
      </c>
      <c r="C54">
        <v>20</v>
      </c>
      <c r="D54">
        <v>40</v>
      </c>
      <c r="E54">
        <v>17</v>
      </c>
      <c r="F54">
        <v>15</v>
      </c>
      <c r="G54">
        <v>32</v>
      </c>
      <c r="H54">
        <v>85</v>
      </c>
      <c r="I54">
        <v>75</v>
      </c>
      <c r="J54">
        <v>80</v>
      </c>
    </row>
    <row r="55" spans="1:10" x14ac:dyDescent="0.55000000000000004">
      <c r="A55" s="1" t="s">
        <v>55</v>
      </c>
      <c r="B55">
        <v>20</v>
      </c>
      <c r="C55">
        <v>19</v>
      </c>
      <c r="D55">
        <v>39</v>
      </c>
      <c r="E55">
        <v>14</v>
      </c>
      <c r="F55">
        <v>14</v>
      </c>
      <c r="G55">
        <v>28</v>
      </c>
      <c r="H55">
        <v>70</v>
      </c>
      <c r="I55">
        <v>73.7</v>
      </c>
      <c r="J55">
        <v>71.8</v>
      </c>
    </row>
    <row r="56" spans="1:10" x14ac:dyDescent="0.55000000000000004">
      <c r="A56" s="1" t="s">
        <v>56</v>
      </c>
      <c r="B56">
        <v>17</v>
      </c>
      <c r="C56">
        <v>30</v>
      </c>
      <c r="D56">
        <v>47</v>
      </c>
      <c r="E56">
        <v>12</v>
      </c>
      <c r="F56">
        <v>22</v>
      </c>
      <c r="G56">
        <v>34</v>
      </c>
      <c r="H56">
        <v>70.599999999999994</v>
      </c>
      <c r="I56">
        <v>73.3</v>
      </c>
      <c r="J56">
        <v>72.3</v>
      </c>
    </row>
    <row r="57" spans="1:10" x14ac:dyDescent="0.55000000000000004">
      <c r="A57" s="1" t="s">
        <v>57</v>
      </c>
      <c r="B57">
        <v>23</v>
      </c>
      <c r="C57">
        <v>34</v>
      </c>
      <c r="D57">
        <v>57</v>
      </c>
      <c r="E57">
        <v>17</v>
      </c>
      <c r="F57">
        <v>28</v>
      </c>
      <c r="G57">
        <v>45</v>
      </c>
      <c r="H57">
        <v>73.900000000000006</v>
      </c>
      <c r="I57">
        <v>82.4</v>
      </c>
      <c r="J57">
        <v>78.900000000000006</v>
      </c>
    </row>
    <row r="58" spans="1:10" x14ac:dyDescent="0.55000000000000004">
      <c r="A58" s="3" t="s">
        <v>12</v>
      </c>
      <c r="B58" s="2">
        <v>91</v>
      </c>
      <c r="C58" s="2">
        <v>127</v>
      </c>
      <c r="D58" s="2">
        <v>218</v>
      </c>
      <c r="E58" s="2">
        <v>67</v>
      </c>
      <c r="F58" s="2">
        <v>95</v>
      </c>
      <c r="G58" s="2">
        <v>162</v>
      </c>
      <c r="H58" s="2">
        <v>73.599999999999994</v>
      </c>
      <c r="I58" s="2">
        <v>74.8</v>
      </c>
      <c r="J58" s="2">
        <v>74.3</v>
      </c>
    </row>
    <row r="59" spans="1:10" x14ac:dyDescent="0.55000000000000004">
      <c r="A59" s="1" t="s">
        <v>58</v>
      </c>
      <c r="B59">
        <v>28</v>
      </c>
      <c r="C59">
        <v>26</v>
      </c>
      <c r="D59">
        <v>54</v>
      </c>
      <c r="E59">
        <v>22</v>
      </c>
      <c r="F59">
        <v>19</v>
      </c>
      <c r="G59">
        <v>41</v>
      </c>
      <c r="H59">
        <v>78.599999999999994</v>
      </c>
      <c r="I59">
        <v>73.099999999999994</v>
      </c>
      <c r="J59">
        <v>75.900000000000006</v>
      </c>
    </row>
    <row r="60" spans="1:10" x14ac:dyDescent="0.55000000000000004">
      <c r="A60" s="1" t="s">
        <v>59</v>
      </c>
      <c r="B60">
        <v>28</v>
      </c>
      <c r="C60">
        <v>37</v>
      </c>
      <c r="D60">
        <v>65</v>
      </c>
      <c r="E60">
        <v>20</v>
      </c>
      <c r="F60">
        <v>27</v>
      </c>
      <c r="G60">
        <v>47</v>
      </c>
      <c r="H60">
        <v>71.400000000000006</v>
      </c>
      <c r="I60">
        <v>73</v>
      </c>
      <c r="J60">
        <v>72.3</v>
      </c>
    </row>
    <row r="61" spans="1:10" x14ac:dyDescent="0.55000000000000004">
      <c r="A61" s="1" t="s">
        <v>60</v>
      </c>
      <c r="B61">
        <v>17</v>
      </c>
      <c r="C61">
        <v>20</v>
      </c>
      <c r="D61">
        <v>37</v>
      </c>
      <c r="E61">
        <v>10</v>
      </c>
      <c r="F61">
        <v>15</v>
      </c>
      <c r="G61">
        <v>25</v>
      </c>
      <c r="H61">
        <v>58.8</v>
      </c>
      <c r="I61">
        <v>75</v>
      </c>
      <c r="J61">
        <v>67.599999999999994</v>
      </c>
    </row>
    <row r="62" spans="1:10" x14ac:dyDescent="0.55000000000000004">
      <c r="A62" s="1" t="s">
        <v>61</v>
      </c>
      <c r="B62">
        <v>18</v>
      </c>
      <c r="C62">
        <v>29</v>
      </c>
      <c r="D62">
        <v>47</v>
      </c>
      <c r="E62">
        <v>13</v>
      </c>
      <c r="F62">
        <v>19</v>
      </c>
      <c r="G62">
        <v>32</v>
      </c>
      <c r="H62">
        <v>72.2</v>
      </c>
      <c r="I62">
        <v>65.5</v>
      </c>
      <c r="J62">
        <v>68.099999999999994</v>
      </c>
    </row>
    <row r="63" spans="1:10" x14ac:dyDescent="0.55000000000000004">
      <c r="A63" s="1" t="s">
        <v>62</v>
      </c>
      <c r="B63">
        <v>39</v>
      </c>
      <c r="C63">
        <v>41</v>
      </c>
      <c r="D63">
        <v>80</v>
      </c>
      <c r="E63">
        <v>29</v>
      </c>
      <c r="F63">
        <v>29</v>
      </c>
      <c r="G63">
        <v>58</v>
      </c>
      <c r="H63">
        <v>74.400000000000006</v>
      </c>
      <c r="I63">
        <v>70.7</v>
      </c>
      <c r="J63">
        <v>72.5</v>
      </c>
    </row>
    <row r="64" spans="1:10" x14ac:dyDescent="0.55000000000000004">
      <c r="A64" s="3" t="s">
        <v>12</v>
      </c>
      <c r="B64" s="2">
        <v>130</v>
      </c>
      <c r="C64" s="2">
        <v>153</v>
      </c>
      <c r="D64" s="2">
        <v>283</v>
      </c>
      <c r="E64" s="2">
        <v>94</v>
      </c>
      <c r="F64" s="2">
        <v>109</v>
      </c>
      <c r="G64" s="2">
        <v>203</v>
      </c>
      <c r="H64" s="2">
        <v>72.3</v>
      </c>
      <c r="I64" s="2">
        <v>71.2</v>
      </c>
      <c r="J64" s="2">
        <v>71.7</v>
      </c>
    </row>
    <row r="65" spans="1:10" x14ac:dyDescent="0.55000000000000004">
      <c r="A65" s="1" t="s">
        <v>63</v>
      </c>
      <c r="B65">
        <v>32</v>
      </c>
      <c r="C65">
        <v>35</v>
      </c>
      <c r="D65">
        <v>67</v>
      </c>
      <c r="E65">
        <v>25</v>
      </c>
      <c r="F65">
        <v>25</v>
      </c>
      <c r="G65">
        <v>50</v>
      </c>
      <c r="H65">
        <v>78.099999999999994</v>
      </c>
      <c r="I65">
        <v>71.400000000000006</v>
      </c>
      <c r="J65">
        <v>74.599999999999994</v>
      </c>
    </row>
    <row r="66" spans="1:10" x14ac:dyDescent="0.55000000000000004">
      <c r="A66" s="1" t="s">
        <v>64</v>
      </c>
      <c r="B66">
        <v>40</v>
      </c>
      <c r="C66">
        <v>24</v>
      </c>
      <c r="D66">
        <v>64</v>
      </c>
      <c r="E66">
        <v>30</v>
      </c>
      <c r="F66">
        <v>16</v>
      </c>
      <c r="G66">
        <v>46</v>
      </c>
      <c r="H66">
        <v>75</v>
      </c>
      <c r="I66">
        <v>66.7</v>
      </c>
      <c r="J66">
        <v>71.900000000000006</v>
      </c>
    </row>
    <row r="67" spans="1:10" x14ac:dyDescent="0.55000000000000004">
      <c r="A67" s="1" t="s">
        <v>65</v>
      </c>
      <c r="B67">
        <v>25</v>
      </c>
      <c r="C67">
        <v>23</v>
      </c>
      <c r="D67">
        <v>48</v>
      </c>
      <c r="E67">
        <v>19</v>
      </c>
      <c r="F67">
        <v>18</v>
      </c>
      <c r="G67">
        <v>37</v>
      </c>
      <c r="H67">
        <v>76</v>
      </c>
      <c r="I67">
        <v>78.3</v>
      </c>
      <c r="J67">
        <v>77.099999999999994</v>
      </c>
    </row>
    <row r="68" spans="1:10" x14ac:dyDescent="0.55000000000000004">
      <c r="A68" s="1" t="s">
        <v>66</v>
      </c>
      <c r="B68">
        <v>26</v>
      </c>
      <c r="C68">
        <v>22</v>
      </c>
      <c r="D68">
        <v>48</v>
      </c>
      <c r="E68">
        <v>23</v>
      </c>
      <c r="F68">
        <v>17</v>
      </c>
      <c r="G68">
        <v>40</v>
      </c>
      <c r="H68">
        <v>88.5</v>
      </c>
      <c r="I68">
        <v>77.3</v>
      </c>
      <c r="J68">
        <v>83.3</v>
      </c>
    </row>
    <row r="69" spans="1:10" x14ac:dyDescent="0.55000000000000004">
      <c r="A69" s="1" t="s">
        <v>67</v>
      </c>
      <c r="B69">
        <v>28</v>
      </c>
      <c r="C69">
        <v>25</v>
      </c>
      <c r="D69">
        <v>53</v>
      </c>
      <c r="E69">
        <v>22</v>
      </c>
      <c r="F69">
        <v>19</v>
      </c>
      <c r="G69">
        <v>41</v>
      </c>
      <c r="H69">
        <v>78.599999999999994</v>
      </c>
      <c r="I69">
        <v>76</v>
      </c>
      <c r="J69">
        <v>77.400000000000006</v>
      </c>
    </row>
    <row r="70" spans="1:10" x14ac:dyDescent="0.55000000000000004">
      <c r="A70" s="3" t="s">
        <v>12</v>
      </c>
      <c r="B70" s="2">
        <v>151</v>
      </c>
      <c r="C70" s="2">
        <v>129</v>
      </c>
      <c r="D70" s="2">
        <v>280</v>
      </c>
      <c r="E70" s="2">
        <v>119</v>
      </c>
      <c r="F70" s="2">
        <v>95</v>
      </c>
      <c r="G70" s="2">
        <v>214</v>
      </c>
      <c r="H70" s="2">
        <v>78.8</v>
      </c>
      <c r="I70" s="2">
        <v>73.599999999999994</v>
      </c>
      <c r="J70" s="2">
        <v>76.400000000000006</v>
      </c>
    </row>
    <row r="71" spans="1:10" x14ac:dyDescent="0.55000000000000004">
      <c r="A71" s="1" t="s">
        <v>68</v>
      </c>
      <c r="B71">
        <v>36</v>
      </c>
      <c r="C71">
        <v>29</v>
      </c>
      <c r="D71">
        <v>65</v>
      </c>
      <c r="E71">
        <v>31</v>
      </c>
      <c r="F71">
        <v>25</v>
      </c>
      <c r="G71">
        <v>56</v>
      </c>
      <c r="H71">
        <v>86.1</v>
      </c>
      <c r="I71">
        <v>86.2</v>
      </c>
      <c r="J71">
        <v>86.2</v>
      </c>
    </row>
    <row r="72" spans="1:10" x14ac:dyDescent="0.55000000000000004">
      <c r="A72" s="1" t="s">
        <v>69</v>
      </c>
      <c r="B72">
        <v>22</v>
      </c>
      <c r="C72">
        <v>27</v>
      </c>
      <c r="D72">
        <v>49</v>
      </c>
      <c r="E72">
        <v>18</v>
      </c>
      <c r="F72">
        <v>23</v>
      </c>
      <c r="G72">
        <v>41</v>
      </c>
      <c r="H72">
        <v>81.8</v>
      </c>
      <c r="I72">
        <v>85.2</v>
      </c>
      <c r="J72">
        <v>83.7</v>
      </c>
    </row>
    <row r="73" spans="1:10" x14ac:dyDescent="0.55000000000000004">
      <c r="A73" s="1" t="s">
        <v>70</v>
      </c>
      <c r="B73">
        <v>38</v>
      </c>
      <c r="C73">
        <v>16</v>
      </c>
      <c r="D73">
        <v>54</v>
      </c>
      <c r="E73">
        <v>31</v>
      </c>
      <c r="F73">
        <v>11</v>
      </c>
      <c r="G73">
        <v>42</v>
      </c>
      <c r="H73">
        <v>81.599999999999994</v>
      </c>
      <c r="I73">
        <v>68.8</v>
      </c>
      <c r="J73">
        <v>77.8</v>
      </c>
    </row>
    <row r="74" spans="1:10" x14ac:dyDescent="0.55000000000000004">
      <c r="A74" s="1" t="s">
        <v>71</v>
      </c>
      <c r="B74">
        <v>21</v>
      </c>
      <c r="C74">
        <v>17</v>
      </c>
      <c r="D74">
        <v>38</v>
      </c>
      <c r="E74">
        <v>14</v>
      </c>
      <c r="F74">
        <v>12</v>
      </c>
      <c r="G74">
        <v>26</v>
      </c>
      <c r="H74">
        <v>66.7</v>
      </c>
      <c r="I74">
        <v>70.599999999999994</v>
      </c>
      <c r="J74">
        <v>68.400000000000006</v>
      </c>
    </row>
    <row r="75" spans="1:10" x14ac:dyDescent="0.55000000000000004">
      <c r="A75" s="1" t="s">
        <v>72</v>
      </c>
      <c r="B75">
        <v>10</v>
      </c>
      <c r="C75">
        <v>9</v>
      </c>
      <c r="D75">
        <v>19</v>
      </c>
      <c r="E75">
        <v>6</v>
      </c>
      <c r="F75">
        <v>4</v>
      </c>
      <c r="G75">
        <v>10</v>
      </c>
      <c r="H75">
        <v>60</v>
      </c>
      <c r="I75">
        <v>44.4</v>
      </c>
      <c r="J75">
        <v>52.6</v>
      </c>
    </row>
    <row r="76" spans="1:10" x14ac:dyDescent="0.55000000000000004">
      <c r="A76" s="3" t="s">
        <v>12</v>
      </c>
      <c r="B76" s="2">
        <v>127</v>
      </c>
      <c r="C76" s="2">
        <v>98</v>
      </c>
      <c r="D76" s="2">
        <v>225</v>
      </c>
      <c r="E76" s="2">
        <v>100</v>
      </c>
      <c r="F76" s="2">
        <v>75</v>
      </c>
      <c r="G76" s="2">
        <v>175</v>
      </c>
      <c r="H76" s="2">
        <v>78.7</v>
      </c>
      <c r="I76" s="2">
        <v>76.5</v>
      </c>
      <c r="J76" s="2">
        <v>77.8</v>
      </c>
    </row>
    <row r="77" spans="1:10" x14ac:dyDescent="0.55000000000000004">
      <c r="A77" s="1" t="s">
        <v>73</v>
      </c>
      <c r="B77">
        <v>7</v>
      </c>
      <c r="C77">
        <v>8</v>
      </c>
      <c r="D77">
        <v>15</v>
      </c>
      <c r="E77">
        <v>5</v>
      </c>
      <c r="F77">
        <v>7</v>
      </c>
      <c r="G77">
        <v>12</v>
      </c>
      <c r="H77">
        <v>71.400000000000006</v>
      </c>
      <c r="I77">
        <v>87.5</v>
      </c>
      <c r="J77">
        <v>80</v>
      </c>
    </row>
    <row r="78" spans="1:10" x14ac:dyDescent="0.55000000000000004">
      <c r="A78" s="1" t="s">
        <v>74</v>
      </c>
      <c r="B78">
        <v>10</v>
      </c>
      <c r="C78">
        <v>8</v>
      </c>
      <c r="D78">
        <v>18</v>
      </c>
      <c r="E78">
        <v>7</v>
      </c>
      <c r="F78">
        <v>4</v>
      </c>
      <c r="G78">
        <v>11</v>
      </c>
      <c r="H78">
        <v>70</v>
      </c>
      <c r="I78">
        <v>50</v>
      </c>
      <c r="J78">
        <v>61.1</v>
      </c>
    </row>
    <row r="79" spans="1:10" x14ac:dyDescent="0.55000000000000004">
      <c r="A79" s="1" t="s">
        <v>75</v>
      </c>
      <c r="B79">
        <v>7</v>
      </c>
      <c r="C79">
        <v>13</v>
      </c>
      <c r="D79">
        <v>20</v>
      </c>
      <c r="E79">
        <v>6</v>
      </c>
      <c r="F79">
        <v>7</v>
      </c>
      <c r="G79">
        <v>13</v>
      </c>
      <c r="H79">
        <v>85.7</v>
      </c>
      <c r="I79">
        <v>53.8</v>
      </c>
      <c r="J79">
        <v>65</v>
      </c>
    </row>
    <row r="80" spans="1:10" x14ac:dyDescent="0.55000000000000004">
      <c r="A80" s="1" t="s">
        <v>76</v>
      </c>
      <c r="B80">
        <v>5</v>
      </c>
      <c r="C80">
        <v>5</v>
      </c>
      <c r="D80">
        <v>10</v>
      </c>
      <c r="E80">
        <v>3</v>
      </c>
      <c r="F80">
        <v>2</v>
      </c>
      <c r="G80">
        <v>5</v>
      </c>
      <c r="H80">
        <v>60</v>
      </c>
      <c r="I80">
        <v>40</v>
      </c>
      <c r="J80">
        <v>50</v>
      </c>
    </row>
    <row r="81" spans="1:10" x14ac:dyDescent="0.55000000000000004">
      <c r="A81" s="1" t="s">
        <v>77</v>
      </c>
      <c r="B81">
        <v>8</v>
      </c>
      <c r="C81">
        <v>10</v>
      </c>
      <c r="D81">
        <v>18</v>
      </c>
      <c r="E81">
        <v>4</v>
      </c>
      <c r="F81">
        <v>1</v>
      </c>
      <c r="G81">
        <v>5</v>
      </c>
      <c r="H81">
        <v>50</v>
      </c>
      <c r="I81">
        <v>10</v>
      </c>
      <c r="J81">
        <v>27.8</v>
      </c>
    </row>
    <row r="82" spans="1:10" x14ac:dyDescent="0.55000000000000004">
      <c r="A82" s="3" t="s">
        <v>12</v>
      </c>
      <c r="B82" s="2">
        <v>37</v>
      </c>
      <c r="C82" s="2">
        <v>44</v>
      </c>
      <c r="D82" s="2">
        <v>81</v>
      </c>
      <c r="E82" s="2">
        <v>25</v>
      </c>
      <c r="F82" s="2">
        <v>21</v>
      </c>
      <c r="G82" s="2">
        <v>46</v>
      </c>
      <c r="H82" s="2">
        <v>67.599999999999994</v>
      </c>
      <c r="I82" s="2">
        <v>47.7</v>
      </c>
      <c r="J82" s="2">
        <v>56.8</v>
      </c>
    </row>
    <row r="83" spans="1:10" x14ac:dyDescent="0.55000000000000004">
      <c r="A83" s="1" t="s">
        <v>78</v>
      </c>
      <c r="B83">
        <v>5</v>
      </c>
      <c r="C83">
        <v>5</v>
      </c>
      <c r="D83">
        <v>10</v>
      </c>
      <c r="E83">
        <v>1</v>
      </c>
      <c r="F83">
        <v>3</v>
      </c>
      <c r="G83">
        <v>4</v>
      </c>
      <c r="H83">
        <v>20</v>
      </c>
      <c r="I83">
        <v>60</v>
      </c>
      <c r="J83">
        <v>40</v>
      </c>
    </row>
    <row r="84" spans="1:10" x14ac:dyDescent="0.55000000000000004">
      <c r="A84" s="1" t="s">
        <v>79</v>
      </c>
      <c r="B84">
        <v>6</v>
      </c>
      <c r="C84">
        <v>4</v>
      </c>
      <c r="D84">
        <v>10</v>
      </c>
      <c r="E84">
        <v>4</v>
      </c>
      <c r="F84">
        <v>1</v>
      </c>
      <c r="G84">
        <v>5</v>
      </c>
      <c r="H84">
        <v>66.7</v>
      </c>
      <c r="I84">
        <v>25</v>
      </c>
      <c r="J84">
        <v>50</v>
      </c>
    </row>
    <row r="85" spans="1:10" x14ac:dyDescent="0.55000000000000004">
      <c r="A85" s="1" t="s">
        <v>80</v>
      </c>
      <c r="B85">
        <v>7</v>
      </c>
      <c r="C85">
        <v>8</v>
      </c>
      <c r="D85">
        <v>15</v>
      </c>
      <c r="E85">
        <v>2</v>
      </c>
      <c r="F85">
        <v>4</v>
      </c>
      <c r="G85">
        <v>6</v>
      </c>
      <c r="H85">
        <v>28.6</v>
      </c>
      <c r="I85">
        <v>50</v>
      </c>
      <c r="J85">
        <v>40</v>
      </c>
    </row>
    <row r="86" spans="1:10" x14ac:dyDescent="0.55000000000000004">
      <c r="A86" s="1" t="s">
        <v>81</v>
      </c>
      <c r="B86">
        <v>3</v>
      </c>
      <c r="C86">
        <v>7</v>
      </c>
      <c r="D86">
        <v>10</v>
      </c>
      <c r="E86">
        <v>3</v>
      </c>
      <c r="F86">
        <v>1</v>
      </c>
      <c r="G86">
        <v>4</v>
      </c>
      <c r="H86">
        <v>100</v>
      </c>
      <c r="I86">
        <v>14.3</v>
      </c>
      <c r="J86">
        <v>40</v>
      </c>
    </row>
    <row r="87" spans="1:10" x14ac:dyDescent="0.55000000000000004">
      <c r="A87" s="1" t="s">
        <v>82</v>
      </c>
      <c r="B87">
        <v>3</v>
      </c>
      <c r="C87">
        <v>8</v>
      </c>
      <c r="D87">
        <v>11</v>
      </c>
      <c r="E87">
        <v>2</v>
      </c>
      <c r="F87">
        <v>0</v>
      </c>
      <c r="G87">
        <v>2</v>
      </c>
      <c r="H87">
        <v>66.7</v>
      </c>
      <c r="I87">
        <v>0</v>
      </c>
      <c r="J87">
        <v>18.2</v>
      </c>
    </row>
    <row r="88" spans="1:10" x14ac:dyDescent="0.55000000000000004">
      <c r="A88" s="3" t="s">
        <v>12</v>
      </c>
      <c r="B88" s="2">
        <v>24</v>
      </c>
      <c r="C88" s="2">
        <v>32</v>
      </c>
      <c r="D88" s="2">
        <v>56</v>
      </c>
      <c r="E88" s="2">
        <v>12</v>
      </c>
      <c r="F88" s="2">
        <v>9</v>
      </c>
      <c r="G88" s="2">
        <v>21</v>
      </c>
      <c r="H88" s="2">
        <v>50</v>
      </c>
      <c r="I88" s="2">
        <v>28.1</v>
      </c>
      <c r="J88" s="2">
        <v>37.5</v>
      </c>
    </row>
    <row r="89" spans="1:10" x14ac:dyDescent="0.55000000000000004">
      <c r="A89" s="1" t="s">
        <v>83</v>
      </c>
      <c r="B89">
        <v>1</v>
      </c>
      <c r="C89">
        <v>6</v>
      </c>
      <c r="D89">
        <v>7</v>
      </c>
      <c r="E89">
        <v>0</v>
      </c>
      <c r="F89">
        <v>2</v>
      </c>
      <c r="G89">
        <v>2</v>
      </c>
      <c r="H89">
        <v>0</v>
      </c>
      <c r="I89">
        <v>33.299999999999997</v>
      </c>
      <c r="J89">
        <v>28.6</v>
      </c>
    </row>
    <row r="90" spans="1:10" x14ac:dyDescent="0.55000000000000004">
      <c r="A90" s="1" t="s">
        <v>84</v>
      </c>
      <c r="B90">
        <v>1</v>
      </c>
      <c r="C90">
        <v>4</v>
      </c>
      <c r="D90">
        <v>5</v>
      </c>
      <c r="E90">
        <v>1</v>
      </c>
      <c r="F90">
        <v>0</v>
      </c>
      <c r="G90">
        <v>1</v>
      </c>
      <c r="H90">
        <v>100</v>
      </c>
      <c r="I90">
        <v>0</v>
      </c>
      <c r="J90">
        <v>20</v>
      </c>
    </row>
    <row r="91" spans="1:10" x14ac:dyDescent="0.55000000000000004">
      <c r="A91" s="1" t="s">
        <v>85</v>
      </c>
      <c r="B91">
        <v>0</v>
      </c>
      <c r="C91">
        <v>6</v>
      </c>
      <c r="D91">
        <v>6</v>
      </c>
      <c r="E91">
        <v>0</v>
      </c>
      <c r="F91">
        <v>3</v>
      </c>
      <c r="G91">
        <v>3</v>
      </c>
      <c r="H91">
        <v>0</v>
      </c>
      <c r="I91">
        <v>50</v>
      </c>
      <c r="J91">
        <v>50</v>
      </c>
    </row>
    <row r="92" spans="1:10" x14ac:dyDescent="0.55000000000000004">
      <c r="A92" s="1" t="s">
        <v>86</v>
      </c>
      <c r="B92">
        <v>2</v>
      </c>
      <c r="C92">
        <v>2</v>
      </c>
      <c r="D92">
        <v>4</v>
      </c>
      <c r="E92">
        <v>0</v>
      </c>
      <c r="F92">
        <v>1</v>
      </c>
      <c r="G92">
        <v>1</v>
      </c>
      <c r="H92">
        <v>0</v>
      </c>
      <c r="I92">
        <v>50</v>
      </c>
      <c r="J92">
        <v>25</v>
      </c>
    </row>
    <row r="93" spans="1:10" x14ac:dyDescent="0.55000000000000004">
      <c r="A93" s="1" t="s">
        <v>87</v>
      </c>
      <c r="B93">
        <v>0</v>
      </c>
      <c r="C93">
        <v>4</v>
      </c>
      <c r="D93">
        <v>4</v>
      </c>
      <c r="E93">
        <v>0</v>
      </c>
      <c r="F93">
        <v>1</v>
      </c>
      <c r="G93">
        <v>1</v>
      </c>
      <c r="H93">
        <v>0</v>
      </c>
      <c r="I93">
        <v>25</v>
      </c>
      <c r="J93">
        <v>25</v>
      </c>
    </row>
    <row r="94" spans="1:10" x14ac:dyDescent="0.55000000000000004">
      <c r="A94" s="3" t="s">
        <v>12</v>
      </c>
      <c r="B94" s="2">
        <v>4</v>
      </c>
      <c r="C94" s="2">
        <v>22</v>
      </c>
      <c r="D94" s="2">
        <v>26</v>
      </c>
      <c r="E94" s="2">
        <v>1</v>
      </c>
      <c r="F94" s="2">
        <v>7</v>
      </c>
      <c r="G94" s="2">
        <v>8</v>
      </c>
      <c r="H94" s="2">
        <v>25</v>
      </c>
      <c r="I94" s="2">
        <v>31.8</v>
      </c>
      <c r="J94" s="2">
        <v>30.8</v>
      </c>
    </row>
    <row r="95" spans="1:10" x14ac:dyDescent="0.55000000000000004">
      <c r="A95" s="1" t="s">
        <v>88</v>
      </c>
      <c r="B95">
        <v>0</v>
      </c>
      <c r="C95">
        <v>4</v>
      </c>
      <c r="D95">
        <v>4</v>
      </c>
      <c r="E95">
        <v>0</v>
      </c>
      <c r="F95">
        <v>1</v>
      </c>
      <c r="G95">
        <v>1</v>
      </c>
      <c r="H95">
        <v>0</v>
      </c>
      <c r="I95">
        <v>25</v>
      </c>
      <c r="J95">
        <v>25</v>
      </c>
    </row>
    <row r="96" spans="1:10" x14ac:dyDescent="0.55000000000000004">
      <c r="A96" s="1" t="s">
        <v>89</v>
      </c>
      <c r="B96">
        <v>1</v>
      </c>
      <c r="C96">
        <v>1</v>
      </c>
      <c r="D96">
        <v>2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s="1" t="s">
        <v>90</v>
      </c>
      <c r="B97">
        <v>0</v>
      </c>
      <c r="C97">
        <v>1</v>
      </c>
      <c r="D97">
        <v>1</v>
      </c>
      <c r="E97">
        <v>0</v>
      </c>
      <c r="F97">
        <v>1</v>
      </c>
      <c r="G97">
        <v>1</v>
      </c>
      <c r="H97">
        <v>0</v>
      </c>
      <c r="I97">
        <v>100</v>
      </c>
      <c r="J97">
        <v>100</v>
      </c>
    </row>
    <row r="98" spans="1:10" x14ac:dyDescent="0.55000000000000004">
      <c r="A98" s="1" t="s">
        <v>91</v>
      </c>
      <c r="B98">
        <v>0</v>
      </c>
      <c r="C98">
        <v>1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s="1" t="s">
        <v>92</v>
      </c>
      <c r="B99">
        <v>0</v>
      </c>
      <c r="C99">
        <v>1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s="3" t="s">
        <v>12</v>
      </c>
      <c r="B100" s="2">
        <v>1</v>
      </c>
      <c r="C100" s="2">
        <v>8</v>
      </c>
      <c r="D100" s="2">
        <v>9</v>
      </c>
      <c r="E100" s="2">
        <v>0</v>
      </c>
      <c r="F100" s="2">
        <v>2</v>
      </c>
      <c r="G100" s="2">
        <v>2</v>
      </c>
      <c r="H100" s="2">
        <v>0</v>
      </c>
      <c r="I100" s="2">
        <v>25</v>
      </c>
      <c r="J100" s="2">
        <v>22.2</v>
      </c>
    </row>
    <row r="101" spans="1:10" x14ac:dyDescent="0.55000000000000004">
      <c r="A101" s="1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1" t="s">
        <v>94</v>
      </c>
      <c r="B102">
        <v>1</v>
      </c>
      <c r="C102">
        <v>0</v>
      </c>
      <c r="D102">
        <v>1</v>
      </c>
      <c r="E102">
        <v>1</v>
      </c>
      <c r="F102">
        <v>0</v>
      </c>
      <c r="G102">
        <v>1</v>
      </c>
      <c r="H102">
        <v>100</v>
      </c>
      <c r="I102">
        <v>0</v>
      </c>
      <c r="J102">
        <v>100</v>
      </c>
    </row>
    <row r="103" spans="1:10" x14ac:dyDescent="0.55000000000000004">
      <c r="A103" s="1" t="s">
        <v>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s="1" t="s">
        <v>97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s="1" t="s">
        <v>98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x14ac:dyDescent="0.55000000000000004">
      <c r="A106" s="3" t="s">
        <v>12</v>
      </c>
      <c r="B106" s="2">
        <v>1</v>
      </c>
      <c r="C106" s="2">
        <v>0</v>
      </c>
      <c r="D106" s="2">
        <v>1</v>
      </c>
      <c r="E106" s="2">
        <v>1</v>
      </c>
      <c r="F106" s="2">
        <v>0</v>
      </c>
      <c r="G106" s="2">
        <v>1</v>
      </c>
      <c r="H106" s="2">
        <v>100</v>
      </c>
      <c r="I106" s="2">
        <v>0</v>
      </c>
      <c r="J106" s="2">
        <v>100</v>
      </c>
    </row>
    <row r="107" spans="1:10" x14ac:dyDescent="0.55000000000000004">
      <c r="A107" s="1" t="s">
        <v>12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 x14ac:dyDescent="0.55000000000000004">
      <c r="A108" s="1" t="s">
        <v>99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 x14ac:dyDescent="0.55000000000000004">
      <c r="A109" s="1" t="s">
        <v>100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 x14ac:dyDescent="0.55000000000000004">
      <c r="A110" s="1" t="s">
        <v>101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</row>
    <row r="111" spans="1:10" x14ac:dyDescent="0.55000000000000004">
      <c r="A111" s="3" t="s">
        <v>12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</row>
    <row r="112" spans="1:10" x14ac:dyDescent="0.55000000000000004">
      <c r="A112" s="5" t="s">
        <v>96</v>
      </c>
      <c r="B112" s="4">
        <v>1016</v>
      </c>
      <c r="C112" s="4">
        <v>1068</v>
      </c>
      <c r="D112" s="4">
        <v>2084</v>
      </c>
      <c r="E112" s="4">
        <v>667</v>
      </c>
      <c r="F112" s="4">
        <v>672</v>
      </c>
      <c r="G112" s="4">
        <v>1339</v>
      </c>
      <c r="H112" s="4">
        <v>65.599999999999994</v>
      </c>
      <c r="I112" s="4">
        <v>62.9</v>
      </c>
      <c r="J112" s="4">
        <v>64.3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１</vt:lpstr>
      <vt:lpstr>２</vt:lpstr>
      <vt:lpstr>３</vt:lpstr>
      <vt:lpstr>４</vt:lpstr>
      <vt:lpstr>５</vt:lpstr>
      <vt:lpstr>６</vt:lpstr>
      <vt:lpstr>10</vt:lpstr>
      <vt:lpstr>11</vt:lpstr>
      <vt:lpstr>12</vt:lpstr>
      <vt:lpstr>計</vt:lpstr>
      <vt:lpstr>【R7参選静岡県選出選挙】年齢別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早輝</dc:creator>
  <cp:lastModifiedBy>渡邉 早輝</cp:lastModifiedBy>
  <dcterms:created xsi:type="dcterms:W3CDTF">2025-08-05T07:14:10Z</dcterms:created>
  <dcterms:modified xsi:type="dcterms:W3CDTF">2025-08-06T02:41:42Z</dcterms:modified>
</cp:coreProperties>
</file>