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2000" windowHeight="9480" tabRatio="599"/>
  </bookViews>
  <sheets>
    <sheet name="一般会計目的別歳出決算額" sheetId="42" r:id="rId1"/>
  </sheets>
  <calcPr calcId="145621"/>
</workbook>
</file>

<file path=xl/calcChain.xml><?xml version="1.0" encoding="utf-8"?>
<calcChain xmlns="http://schemas.openxmlformats.org/spreadsheetml/2006/main">
  <c r="F20" i="42" l="1"/>
  <c r="F19" i="42"/>
  <c r="F18" i="42"/>
  <c r="F17" i="42"/>
  <c r="F16" i="42"/>
  <c r="F12" i="42"/>
  <c r="F11" i="42"/>
  <c r="F10" i="42"/>
  <c r="F9" i="42"/>
  <c r="I7" i="42"/>
  <c r="J21" i="42" s="1"/>
  <c r="G7" i="42"/>
  <c r="H21" i="42" s="1"/>
  <c r="E7" i="42"/>
  <c r="F15" i="42" s="1"/>
  <c r="C7" i="42"/>
  <c r="D20" i="42" s="1"/>
  <c r="F13" i="42" l="1"/>
  <c r="F21" i="42"/>
  <c r="F14" i="42"/>
  <c r="F7" i="42"/>
  <c r="D9" i="42"/>
  <c r="D10" i="42"/>
  <c r="D12" i="42"/>
  <c r="D14" i="42"/>
  <c r="D15" i="42"/>
  <c r="D17" i="42"/>
  <c r="D19" i="42"/>
  <c r="D21" i="42"/>
  <c r="H9" i="42"/>
  <c r="H10" i="42"/>
  <c r="H11" i="42"/>
  <c r="H12" i="42"/>
  <c r="H13" i="42"/>
  <c r="H14" i="42"/>
  <c r="H15" i="42"/>
  <c r="H16" i="42"/>
  <c r="H17" i="42"/>
  <c r="H18" i="42"/>
  <c r="H19" i="42"/>
  <c r="H20" i="42"/>
  <c r="D11" i="42"/>
  <c r="D13" i="42"/>
  <c r="D16" i="42"/>
  <c r="D18" i="42"/>
  <c r="J9" i="42"/>
  <c r="J10" i="42"/>
  <c r="J11" i="42"/>
  <c r="J12" i="42"/>
  <c r="J13" i="42"/>
  <c r="J14" i="42"/>
  <c r="J15" i="42"/>
  <c r="J16" i="42"/>
  <c r="J17" i="42"/>
  <c r="J18" i="42"/>
  <c r="J19" i="42"/>
  <c r="J20" i="42"/>
  <c r="J7" i="42" l="1"/>
  <c r="H7" i="42"/>
  <c r="D7" i="42"/>
</calcChain>
</file>

<file path=xl/sharedStrings.xml><?xml version="1.0" encoding="utf-8"?>
<sst xmlns="http://schemas.openxmlformats.org/spreadsheetml/2006/main" count="40" uniqueCount="28">
  <si>
    <t>構成比</t>
  </si>
  <si>
    <t>区　分</t>
    <phoneticPr fontId="2"/>
  </si>
  <si>
    <t>決算額</t>
    <rPh sb="0" eb="2">
      <t>ケッサン</t>
    </rPh>
    <rPh sb="2" eb="3">
      <t>ガク</t>
    </rPh>
    <phoneticPr fontId="2"/>
  </si>
  <si>
    <t>歳  出  総  額</t>
    <phoneticPr fontId="2"/>
  </si>
  <si>
    <t>議会費</t>
    <phoneticPr fontId="2"/>
  </si>
  <si>
    <t>総務費</t>
    <phoneticPr fontId="2"/>
  </si>
  <si>
    <t>民生費</t>
    <phoneticPr fontId="2"/>
  </si>
  <si>
    <t>衛生費</t>
    <phoneticPr fontId="2"/>
  </si>
  <si>
    <t>労働費</t>
    <phoneticPr fontId="2"/>
  </si>
  <si>
    <t>農林水産業費</t>
    <phoneticPr fontId="2"/>
  </si>
  <si>
    <t>商工費</t>
    <phoneticPr fontId="2"/>
  </si>
  <si>
    <t>土木費</t>
    <phoneticPr fontId="2"/>
  </si>
  <si>
    <t>消防費</t>
    <phoneticPr fontId="2"/>
  </si>
  <si>
    <t>教育費</t>
    <phoneticPr fontId="2"/>
  </si>
  <si>
    <t>災害復旧費</t>
    <phoneticPr fontId="2"/>
  </si>
  <si>
    <t>公債費</t>
    <phoneticPr fontId="2"/>
  </si>
  <si>
    <t>諸支出金</t>
    <phoneticPr fontId="2"/>
  </si>
  <si>
    <t xml:space="preserve">　　　  年　度 </t>
    <phoneticPr fontId="2"/>
  </si>
  <si>
    <r>
      <t>平成2</t>
    </r>
    <r>
      <rPr>
        <sz val="12"/>
        <rFont val="ＭＳ 明朝"/>
        <family val="1"/>
        <charset val="128"/>
      </rPr>
      <t>2年度</t>
    </r>
    <rPh sb="0" eb="2">
      <t>ヘイセイ</t>
    </rPh>
    <rPh sb="4" eb="5">
      <t>８ネン</t>
    </rPh>
    <rPh sb="5" eb="6">
      <t>ド</t>
    </rPh>
    <phoneticPr fontId="2"/>
  </si>
  <si>
    <r>
      <t>平成2</t>
    </r>
    <r>
      <rPr>
        <sz val="12"/>
        <rFont val="ＭＳ 明朝"/>
        <family val="1"/>
        <charset val="128"/>
      </rPr>
      <t>3年度</t>
    </r>
    <rPh sb="0" eb="1">
      <t>タイラ</t>
    </rPh>
    <rPh sb="1" eb="2">
      <t>シゲル</t>
    </rPh>
    <rPh sb="4" eb="5">
      <t>８ネン</t>
    </rPh>
    <rPh sb="5" eb="6">
      <t>ド</t>
    </rPh>
    <phoneticPr fontId="2"/>
  </si>
  <si>
    <t>平成24年度</t>
    <rPh sb="0" eb="2">
      <t>ヘイセイ</t>
    </rPh>
    <rPh sb="4" eb="5">
      <t>８ネン</t>
    </rPh>
    <rPh sb="5" eb="6">
      <t>ド</t>
    </rPh>
    <phoneticPr fontId="2"/>
  </si>
  <si>
    <t>平成25年度</t>
    <rPh sb="0" eb="1">
      <t>タイラ</t>
    </rPh>
    <rPh sb="1" eb="2">
      <t>シゲル</t>
    </rPh>
    <rPh sb="4" eb="5">
      <t>８ネン</t>
    </rPh>
    <rPh sb="5" eb="6">
      <t>ド</t>
    </rPh>
    <phoneticPr fontId="2"/>
  </si>
  <si>
    <t>平成26年度</t>
    <rPh sb="0" eb="2">
      <t>ヘイセイ</t>
    </rPh>
    <rPh sb="4" eb="5">
      <t>８ネン</t>
    </rPh>
    <rPh sb="5" eb="6">
      <t>ド</t>
    </rPh>
    <phoneticPr fontId="2"/>
  </si>
  <si>
    <t>平成27年度</t>
    <rPh sb="0" eb="1">
      <t>タイラ</t>
    </rPh>
    <rPh sb="1" eb="2">
      <t>シゲル</t>
    </rPh>
    <rPh sb="4" eb="5">
      <t>８ネン</t>
    </rPh>
    <rPh sb="5" eb="6">
      <t>ド</t>
    </rPh>
    <phoneticPr fontId="2"/>
  </si>
  <si>
    <t>〔単位：千円〕</t>
    <phoneticPr fontId="2"/>
  </si>
  <si>
    <t>３．一般会計目的別歳出決算額</t>
    <phoneticPr fontId="2"/>
  </si>
  <si>
    <t>資料：財政課</t>
    <phoneticPr fontId="2"/>
  </si>
  <si>
    <r>
      <t>平成2</t>
    </r>
    <r>
      <rPr>
        <sz val="12"/>
        <rFont val="ＭＳ 明朝"/>
        <family val="1"/>
        <charset val="128"/>
      </rPr>
      <t>8年度</t>
    </r>
    <rPh sb="0" eb="1">
      <t>タイラ</t>
    </rPh>
    <rPh sb="1" eb="2">
      <t>シゲル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</si>
</sst>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;[Red]\-#,##0.0"/>
    <numFmt numFmtId="178" formatCode="&quot;-&quot;###0&quot;-&quot;"/>
    <numFmt numFmtId="179" formatCode="#,##0.0_ "/>
  </numFmts>
  <fonts count="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38" fontId="4" fillId="0" borderId="0" xfId="1" applyFont="1" applyFill="1" applyBorder="1" applyAlignment="1">
      <alignment vertical="center"/>
    </xf>
    <xf numFmtId="0" fontId="1" fillId="0" borderId="0" xfId="2" applyFill="1" applyAlignment="1">
      <alignment vertical="center"/>
    </xf>
    <xf numFmtId="0" fontId="3" fillId="0" borderId="0" xfId="2" applyFont="1" applyFill="1" applyAlignment="1">
      <alignment vertical="center"/>
    </xf>
    <xf numFmtId="0" fontId="1" fillId="0" borderId="1" xfId="2" applyFill="1" applyBorder="1" applyAlignment="1">
      <alignment vertical="center"/>
    </xf>
    <xf numFmtId="0" fontId="1" fillId="0" borderId="3" xfId="2" applyFill="1" applyBorder="1" applyAlignment="1">
      <alignment vertical="center"/>
    </xf>
    <xf numFmtId="0" fontId="1" fillId="0" borderId="7" xfId="2" applyFill="1" applyBorder="1" applyAlignment="1">
      <alignment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vertical="center"/>
    </xf>
    <xf numFmtId="177" fontId="4" fillId="0" borderId="11" xfId="1" applyNumberFormat="1" applyFont="1" applyFill="1" applyBorder="1" applyAlignment="1">
      <alignment vertical="center"/>
    </xf>
    <xf numFmtId="0" fontId="1" fillId="0" borderId="0" xfId="2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0" fontId="1" fillId="0" borderId="9" xfId="2" applyFill="1" applyBorder="1" applyAlignment="1">
      <alignment vertical="center"/>
    </xf>
    <xf numFmtId="0" fontId="1" fillId="0" borderId="11" xfId="2" applyFill="1" applyBorder="1" applyAlignment="1">
      <alignment vertical="center"/>
    </xf>
    <xf numFmtId="0" fontId="1" fillId="0" borderId="2" xfId="2" applyFont="1" applyFill="1" applyBorder="1" applyAlignment="1">
      <alignment vertical="center"/>
    </xf>
    <xf numFmtId="0" fontId="1" fillId="0" borderId="6" xfId="2" applyFill="1" applyBorder="1" applyAlignment="1">
      <alignment horizontal="centerContinuous" vertical="center"/>
    </xf>
    <xf numFmtId="0" fontId="4" fillId="0" borderId="8" xfId="2" applyFont="1" applyFill="1" applyBorder="1" applyAlignment="1">
      <alignment horizontal="center" vertical="center" justifyLastLine="1"/>
    </xf>
    <xf numFmtId="0" fontId="4" fillId="0" borderId="6" xfId="2" applyFont="1" applyFill="1" applyBorder="1" applyAlignment="1">
      <alignment horizontal="center" vertical="center" justifyLastLine="1"/>
    </xf>
    <xf numFmtId="0" fontId="1" fillId="0" borderId="2" xfId="2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177" fontId="4" fillId="0" borderId="12" xfId="1" applyNumberFormat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0" fontId="1" fillId="0" borderId="0" xfId="2" applyFill="1" applyBorder="1" applyAlignment="1">
      <alignment horizontal="centerContinuous" vertical="center"/>
    </xf>
    <xf numFmtId="0" fontId="1" fillId="0" borderId="0" xfId="2" applyFill="1" applyBorder="1" applyAlignment="1">
      <alignment horizontal="distributed" vertical="center"/>
    </xf>
    <xf numFmtId="0" fontId="1" fillId="0" borderId="1" xfId="2" applyFill="1" applyBorder="1" applyAlignment="1">
      <alignment horizontal="distributed" vertical="center"/>
    </xf>
    <xf numFmtId="38" fontId="4" fillId="0" borderId="7" xfId="1" applyFont="1" applyFill="1" applyBorder="1" applyAlignment="1">
      <alignment vertical="center"/>
    </xf>
    <xf numFmtId="177" fontId="4" fillId="0" borderId="13" xfId="1" applyNumberFormat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0" fontId="0" fillId="0" borderId="5" xfId="2" applyFont="1" applyFill="1" applyBorder="1" applyAlignment="1">
      <alignment horizontal="centerContinuous" vertical="center"/>
    </xf>
    <xf numFmtId="0" fontId="0" fillId="0" borderId="0" xfId="2" applyFont="1" applyFill="1" applyAlignment="1">
      <alignment horizontal="right" vertical="center"/>
    </xf>
    <xf numFmtId="38" fontId="4" fillId="0" borderId="4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176" fontId="4" fillId="0" borderId="11" xfId="2" applyNumberFormat="1" applyFont="1" applyFill="1" applyBorder="1" applyAlignment="1">
      <alignment vertical="center"/>
    </xf>
    <xf numFmtId="176" fontId="4" fillId="0" borderId="13" xfId="2" applyNumberFormat="1" applyFont="1" applyFill="1" applyBorder="1" applyAlignment="1">
      <alignment vertical="center"/>
    </xf>
    <xf numFmtId="0" fontId="0" fillId="0" borderId="1" xfId="2" applyFont="1" applyFill="1" applyBorder="1" applyAlignment="1">
      <alignment horizontal="right" vertical="center"/>
    </xf>
    <xf numFmtId="0" fontId="1" fillId="0" borderId="12" xfId="2" applyFill="1" applyBorder="1" applyAlignment="1">
      <alignment vertical="center"/>
    </xf>
    <xf numFmtId="178" fontId="1" fillId="0" borderId="0" xfId="2" applyNumberFormat="1" applyFill="1" applyAlignment="1">
      <alignment horizontal="center"/>
    </xf>
    <xf numFmtId="0" fontId="1" fillId="0" borderId="8" xfId="2" applyFont="1" applyFill="1" applyBorder="1" applyAlignment="1">
      <alignment horizontal="center" vertical="center"/>
    </xf>
    <xf numFmtId="0" fontId="0" fillId="0" borderId="1" xfId="2" applyFont="1" applyFill="1" applyBorder="1" applyAlignment="1">
      <alignment horizontal="right" vertical="center"/>
    </xf>
    <xf numFmtId="0" fontId="0" fillId="0" borderId="2" xfId="2" applyFont="1" applyFill="1" applyBorder="1" applyAlignment="1">
      <alignment horizontal="right" vertical="center"/>
    </xf>
    <xf numFmtId="0" fontId="0" fillId="0" borderId="8" xfId="2" applyFont="1" applyFill="1" applyBorder="1" applyAlignment="1">
      <alignment horizontal="center" vertical="center"/>
    </xf>
    <xf numFmtId="179" fontId="4" fillId="0" borderId="11" xfId="2" applyNumberFormat="1" applyFont="1" applyFill="1" applyBorder="1" applyAlignment="1">
      <alignment vertical="center"/>
    </xf>
    <xf numFmtId="179" fontId="4" fillId="0" borderId="13" xfId="2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14.行財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0771" name="Line 1"/>
        <xdr:cNvSpPr>
          <a:spLocks noChangeShapeType="1"/>
        </xdr:cNvSpPr>
      </xdr:nvSpPr>
      <xdr:spPr bwMode="auto">
        <a:xfrm>
          <a:off x="0" y="590550"/>
          <a:ext cx="1438275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P35"/>
  <sheetViews>
    <sheetView showGridLines="0" tabSelected="1" zoomScaleNormal="100" zoomScaleSheetLayoutView="100" workbookViewId="0">
      <selection activeCell="B3" sqref="B3"/>
    </sheetView>
  </sheetViews>
  <sheetFormatPr defaultColWidth="8.625" defaultRowHeight="14.25" x14ac:dyDescent="0.15"/>
  <cols>
    <col min="1" max="1" width="1.75" style="2" customWidth="1"/>
    <col min="2" max="2" width="17.125" style="2" customWidth="1"/>
    <col min="3" max="3" width="9.75" style="2" customWidth="1"/>
    <col min="4" max="4" width="5.5" style="2" customWidth="1"/>
    <col min="5" max="5" width="9.75" style="2" customWidth="1"/>
    <col min="6" max="6" width="5.5" style="2" customWidth="1"/>
    <col min="7" max="7" width="9.75" style="2" customWidth="1"/>
    <col min="8" max="8" width="5.5" style="2" customWidth="1"/>
    <col min="9" max="9" width="9.75" style="2" customWidth="1"/>
    <col min="10" max="10" width="5.5" style="2" customWidth="1"/>
    <col min="11" max="11" width="11.25" style="2" bestFit="1" customWidth="1"/>
    <col min="12" max="12" width="6.75" style="2" bestFit="1" customWidth="1"/>
    <col min="13" max="13" width="11.25" style="2" bestFit="1" customWidth="1"/>
    <col min="14" max="14" width="6.75" style="2" bestFit="1" customWidth="1"/>
    <col min="15" max="15" width="11.25" style="2" bestFit="1" customWidth="1"/>
    <col min="16" max="16" width="6.75" style="2" bestFit="1" customWidth="1"/>
    <col min="17" max="16384" width="8.625" style="2"/>
  </cols>
  <sheetData>
    <row r="1" spans="1:16" ht="23.25" customHeight="1" x14ac:dyDescent="0.15">
      <c r="A1" s="3" t="s">
        <v>25</v>
      </c>
    </row>
    <row r="2" spans="1:16" ht="23.25" customHeight="1" x14ac:dyDescent="0.15">
      <c r="A2" s="3"/>
    </row>
    <row r="3" spans="1:16" ht="23.25" customHeight="1" x14ac:dyDescent="0.15">
      <c r="B3" s="4"/>
      <c r="C3" s="11"/>
      <c r="D3" s="11"/>
      <c r="E3" s="11"/>
      <c r="F3" s="11"/>
      <c r="G3" s="4"/>
      <c r="H3" s="4"/>
      <c r="I3" s="4"/>
      <c r="J3" s="36"/>
      <c r="M3" s="40"/>
      <c r="N3" s="40"/>
      <c r="O3" s="40" t="s">
        <v>24</v>
      </c>
      <c r="P3" s="40"/>
    </row>
    <row r="4" spans="1:16" ht="23.25" customHeight="1" x14ac:dyDescent="0.15">
      <c r="A4" s="5"/>
      <c r="B4" s="15" t="s">
        <v>17</v>
      </c>
      <c r="C4" s="30" t="s">
        <v>18</v>
      </c>
      <c r="D4" s="16"/>
      <c r="E4" s="30" t="s">
        <v>19</v>
      </c>
      <c r="F4" s="16"/>
      <c r="G4" s="30" t="s">
        <v>20</v>
      </c>
      <c r="H4" s="16"/>
      <c r="I4" s="30" t="s">
        <v>21</v>
      </c>
      <c r="J4" s="16"/>
      <c r="K4" s="39" t="s">
        <v>22</v>
      </c>
      <c r="L4" s="39"/>
      <c r="M4" s="39" t="s">
        <v>23</v>
      </c>
      <c r="N4" s="39"/>
      <c r="O4" s="42" t="s">
        <v>27</v>
      </c>
      <c r="P4" s="39"/>
    </row>
    <row r="5" spans="1:16" ht="23.25" customHeight="1" x14ac:dyDescent="0.15">
      <c r="A5" s="6"/>
      <c r="B5" s="4" t="s">
        <v>1</v>
      </c>
      <c r="C5" s="17" t="s">
        <v>2</v>
      </c>
      <c r="D5" s="8" t="s">
        <v>0</v>
      </c>
      <c r="E5" s="17" t="s">
        <v>2</v>
      </c>
      <c r="F5" s="8" t="s">
        <v>0</v>
      </c>
      <c r="G5" s="18" t="s">
        <v>2</v>
      </c>
      <c r="H5" s="8" t="s">
        <v>0</v>
      </c>
      <c r="I5" s="17" t="s">
        <v>2</v>
      </c>
      <c r="J5" s="8" t="s">
        <v>0</v>
      </c>
      <c r="K5" s="7" t="s">
        <v>2</v>
      </c>
      <c r="L5" s="7" t="s">
        <v>0</v>
      </c>
      <c r="M5" s="7" t="s">
        <v>2</v>
      </c>
      <c r="N5" s="7" t="s">
        <v>0</v>
      </c>
      <c r="O5" s="7" t="s">
        <v>2</v>
      </c>
      <c r="P5" s="7" t="s">
        <v>0</v>
      </c>
    </row>
    <row r="6" spans="1:16" ht="23.25" customHeight="1" x14ac:dyDescent="0.15">
      <c r="A6" s="5"/>
      <c r="B6" s="19"/>
      <c r="C6" s="20"/>
      <c r="D6" s="21"/>
      <c r="E6" s="22"/>
      <c r="F6" s="21"/>
      <c r="G6" s="20"/>
      <c r="H6" s="21"/>
      <c r="I6" s="32"/>
      <c r="J6" s="21"/>
      <c r="K6" s="14"/>
      <c r="L6" s="14"/>
      <c r="M6" s="14"/>
      <c r="N6" s="37"/>
      <c r="O6" s="14"/>
      <c r="P6" s="37"/>
    </row>
    <row r="7" spans="1:16" ht="23.25" customHeight="1" x14ac:dyDescent="0.15">
      <c r="A7" s="14" t="s">
        <v>3</v>
      </c>
      <c r="B7" s="23"/>
      <c r="C7" s="12">
        <f t="shared" ref="C7:J7" si="0">SUM(C9:C21)</f>
        <v>21021497</v>
      </c>
      <c r="D7" s="10">
        <f t="shared" si="0"/>
        <v>99.949999999999989</v>
      </c>
      <c r="E7" s="1">
        <f t="shared" si="0"/>
        <v>19385829</v>
      </c>
      <c r="F7" s="10">
        <f t="shared" si="0"/>
        <v>100.00000000000001</v>
      </c>
      <c r="G7" s="12">
        <f t="shared" si="0"/>
        <v>18470557</v>
      </c>
      <c r="H7" s="10">
        <f t="shared" si="0"/>
        <v>99.949999999999989</v>
      </c>
      <c r="I7" s="33">
        <f t="shared" si="0"/>
        <v>19520771</v>
      </c>
      <c r="J7" s="10">
        <f t="shared" si="0"/>
        <v>99.999999999999972</v>
      </c>
      <c r="K7" s="34">
        <v>20114692</v>
      </c>
      <c r="L7" s="43">
        <v>100</v>
      </c>
      <c r="M7" s="34">
        <v>22122958</v>
      </c>
      <c r="N7" s="43">
        <v>99.999999999999986</v>
      </c>
      <c r="O7" s="34">
        <v>21223840</v>
      </c>
      <c r="P7" s="43">
        <v>100</v>
      </c>
    </row>
    <row r="8" spans="1:16" ht="23.25" customHeight="1" x14ac:dyDescent="0.15">
      <c r="A8" s="13"/>
      <c r="B8" s="11"/>
      <c r="C8" s="12"/>
      <c r="D8" s="10"/>
      <c r="E8" s="1"/>
      <c r="F8" s="10"/>
      <c r="G8" s="12"/>
      <c r="H8" s="10"/>
      <c r="I8" s="33"/>
      <c r="J8" s="10"/>
      <c r="K8" s="34"/>
      <c r="L8" s="43"/>
      <c r="M8" s="34"/>
      <c r="N8" s="43"/>
      <c r="O8" s="34"/>
      <c r="P8" s="43"/>
    </row>
    <row r="9" spans="1:16" ht="23.25" customHeight="1" x14ac:dyDescent="0.15">
      <c r="A9" s="13"/>
      <c r="B9" s="24" t="s">
        <v>4</v>
      </c>
      <c r="C9" s="12">
        <v>186085</v>
      </c>
      <c r="D9" s="10">
        <f>C9/$C$7*100</f>
        <v>0.88521288469608039</v>
      </c>
      <c r="E9" s="1">
        <v>239289</v>
      </c>
      <c r="F9" s="10">
        <f>E9/$E$7*100</f>
        <v>1.2343501018192207</v>
      </c>
      <c r="G9" s="9">
        <v>214513</v>
      </c>
      <c r="H9" s="10">
        <f>G9/$G$7*100</f>
        <v>1.1613780786361776</v>
      </c>
      <c r="I9" s="9">
        <v>207343</v>
      </c>
      <c r="J9" s="10">
        <f>I9/$I$7*100</f>
        <v>1.0621660384213309</v>
      </c>
      <c r="K9" s="34">
        <v>208237</v>
      </c>
      <c r="L9" s="43">
        <v>1</v>
      </c>
      <c r="M9" s="34">
        <v>219392</v>
      </c>
      <c r="N9" s="43">
        <v>1</v>
      </c>
      <c r="O9" s="34">
        <v>204005</v>
      </c>
      <c r="P9" s="43">
        <v>0.9</v>
      </c>
    </row>
    <row r="10" spans="1:16" ht="23.25" customHeight="1" x14ac:dyDescent="0.15">
      <c r="A10" s="13"/>
      <c r="B10" s="24" t="s">
        <v>5</v>
      </c>
      <c r="C10" s="12">
        <v>3093229</v>
      </c>
      <c r="D10" s="10">
        <f t="shared" ref="D10:D21" si="1">C10/$C$7*100</f>
        <v>14.714599060190622</v>
      </c>
      <c r="E10" s="1">
        <v>2810352</v>
      </c>
      <c r="F10" s="10">
        <f t="shared" ref="F10:F21" si="2">E10/$E$7*100</f>
        <v>14.496940007053604</v>
      </c>
      <c r="G10" s="9">
        <v>2061054</v>
      </c>
      <c r="H10" s="10">
        <f>G10/$G$7*100-0.05</f>
        <v>11.108591481567123</v>
      </c>
      <c r="I10" s="9">
        <v>2544641</v>
      </c>
      <c r="J10" s="10">
        <f t="shared" ref="J10:J21" si="3">I10/$I$7*100</f>
        <v>13.035555818978667</v>
      </c>
      <c r="K10" s="34">
        <v>2093640</v>
      </c>
      <c r="L10" s="43">
        <v>10.4</v>
      </c>
      <c r="M10" s="34">
        <v>2176191</v>
      </c>
      <c r="N10" s="43">
        <v>9.9</v>
      </c>
      <c r="O10" s="34">
        <v>2474872</v>
      </c>
      <c r="P10" s="43">
        <v>11.7</v>
      </c>
    </row>
    <row r="11" spans="1:16" ht="23.25" customHeight="1" x14ac:dyDescent="0.15">
      <c r="A11" s="13"/>
      <c r="B11" s="24" t="s">
        <v>6</v>
      </c>
      <c r="C11" s="12">
        <v>4461266</v>
      </c>
      <c r="D11" s="10">
        <f t="shared" si="1"/>
        <v>21.2223991469304</v>
      </c>
      <c r="E11" s="1">
        <v>4737676</v>
      </c>
      <c r="F11" s="10">
        <f>E11/$E$7*100</f>
        <v>24.438862016166553</v>
      </c>
      <c r="G11" s="9">
        <v>4452856</v>
      </c>
      <c r="H11" s="10">
        <f t="shared" ref="H11:H21" si="4">G11/$G$7*100</f>
        <v>24.107859876667497</v>
      </c>
      <c r="I11" s="9">
        <v>4432107</v>
      </c>
      <c r="J11" s="10">
        <f t="shared" si="3"/>
        <v>22.704569404558868</v>
      </c>
      <c r="K11" s="34">
        <v>4893730</v>
      </c>
      <c r="L11" s="43">
        <v>24.3</v>
      </c>
      <c r="M11" s="34">
        <v>5461661</v>
      </c>
      <c r="N11" s="43">
        <v>24.7</v>
      </c>
      <c r="O11" s="34">
        <v>5590154</v>
      </c>
      <c r="P11" s="43">
        <v>26.3</v>
      </c>
    </row>
    <row r="12" spans="1:16" ht="23.25" customHeight="1" x14ac:dyDescent="0.15">
      <c r="A12" s="13"/>
      <c r="B12" s="24" t="s">
        <v>7</v>
      </c>
      <c r="C12" s="12">
        <v>2122016</v>
      </c>
      <c r="D12" s="10">
        <f>C12/$C$7*100-0.05</f>
        <v>10.044504687273223</v>
      </c>
      <c r="E12" s="1">
        <v>2163815</v>
      </c>
      <c r="F12" s="10">
        <f>E12/$E$7*100</f>
        <v>11.161838887570916</v>
      </c>
      <c r="G12" s="9">
        <v>2183953</v>
      </c>
      <c r="H12" s="10">
        <f>G12/$G$7*100</f>
        <v>11.823969358368565</v>
      </c>
      <c r="I12" s="9">
        <v>2467729</v>
      </c>
      <c r="J12" s="10">
        <f t="shared" si="3"/>
        <v>12.641554987761497</v>
      </c>
      <c r="K12" s="34">
        <v>2894892</v>
      </c>
      <c r="L12" s="43">
        <v>14.4</v>
      </c>
      <c r="M12" s="34">
        <v>3259418</v>
      </c>
      <c r="N12" s="43">
        <v>14.7</v>
      </c>
      <c r="O12" s="34">
        <v>2412776</v>
      </c>
      <c r="P12" s="43">
        <v>11.4</v>
      </c>
    </row>
    <row r="13" spans="1:16" ht="23.25" customHeight="1" x14ac:dyDescent="0.15">
      <c r="A13" s="13"/>
      <c r="B13" s="24" t="s">
        <v>8</v>
      </c>
      <c r="C13" s="12">
        <v>740622</v>
      </c>
      <c r="D13" s="10">
        <f t="shared" si="1"/>
        <v>3.5231648821204309</v>
      </c>
      <c r="E13" s="1">
        <v>774496</v>
      </c>
      <c r="F13" s="10">
        <f t="shared" si="2"/>
        <v>3.995165747103206</v>
      </c>
      <c r="G13" s="9">
        <v>782489</v>
      </c>
      <c r="H13" s="10">
        <f t="shared" si="4"/>
        <v>4.2364125781371946</v>
      </c>
      <c r="I13" s="9">
        <v>833320</v>
      </c>
      <c r="J13" s="10">
        <f t="shared" si="3"/>
        <v>4.2688887646906979</v>
      </c>
      <c r="K13" s="34">
        <v>786200</v>
      </c>
      <c r="L13" s="43">
        <v>3.9</v>
      </c>
      <c r="M13" s="34">
        <v>760572</v>
      </c>
      <c r="N13" s="43">
        <v>3.4</v>
      </c>
      <c r="O13" s="34">
        <v>688368</v>
      </c>
      <c r="P13" s="43">
        <v>3.2</v>
      </c>
    </row>
    <row r="14" spans="1:16" ht="23.25" customHeight="1" x14ac:dyDescent="0.15">
      <c r="A14" s="13"/>
      <c r="B14" s="24" t="s">
        <v>9</v>
      </c>
      <c r="C14" s="12">
        <v>413667</v>
      </c>
      <c r="D14" s="10">
        <f t="shared" si="1"/>
        <v>1.9678284567459681</v>
      </c>
      <c r="E14" s="1">
        <v>342280</v>
      </c>
      <c r="F14" s="10">
        <f t="shared" si="2"/>
        <v>1.7656196183304824</v>
      </c>
      <c r="G14" s="9">
        <v>355661</v>
      </c>
      <c r="H14" s="10">
        <f t="shared" si="4"/>
        <v>1.9255564409887584</v>
      </c>
      <c r="I14" s="9">
        <v>385259</v>
      </c>
      <c r="J14" s="10">
        <f t="shared" si="3"/>
        <v>1.9735849572744848</v>
      </c>
      <c r="K14" s="34">
        <v>320300</v>
      </c>
      <c r="L14" s="43">
        <v>1.6</v>
      </c>
      <c r="M14" s="34">
        <v>378453</v>
      </c>
      <c r="N14" s="43">
        <v>1.7</v>
      </c>
      <c r="O14" s="34">
        <v>382208</v>
      </c>
      <c r="P14" s="43">
        <v>1.8</v>
      </c>
    </row>
    <row r="15" spans="1:16" ht="23.25" customHeight="1" x14ac:dyDescent="0.15">
      <c r="A15" s="13"/>
      <c r="B15" s="24" t="s">
        <v>10</v>
      </c>
      <c r="C15" s="12">
        <v>466642</v>
      </c>
      <c r="D15" s="10">
        <f t="shared" si="1"/>
        <v>2.2198323934779718</v>
      </c>
      <c r="E15" s="1">
        <v>204999</v>
      </c>
      <c r="F15" s="10">
        <f t="shared" si="2"/>
        <v>1.0574683187394256</v>
      </c>
      <c r="G15" s="9">
        <v>283049</v>
      </c>
      <c r="H15" s="10">
        <f t="shared" si="4"/>
        <v>1.5324334831916546</v>
      </c>
      <c r="I15" s="9">
        <v>235564</v>
      </c>
      <c r="J15" s="10">
        <f t="shared" si="3"/>
        <v>1.2067351233206927</v>
      </c>
      <c r="K15" s="34">
        <v>253486</v>
      </c>
      <c r="L15" s="43">
        <v>1.3</v>
      </c>
      <c r="M15" s="34">
        <v>227523</v>
      </c>
      <c r="N15" s="43">
        <v>1</v>
      </c>
      <c r="O15" s="34">
        <v>238790</v>
      </c>
      <c r="P15" s="43">
        <v>1.1000000000000001</v>
      </c>
    </row>
    <row r="16" spans="1:16" ht="23.25" customHeight="1" x14ac:dyDescent="0.15">
      <c r="A16" s="13"/>
      <c r="B16" s="24" t="s">
        <v>11</v>
      </c>
      <c r="C16" s="12">
        <v>4178213</v>
      </c>
      <c r="D16" s="10">
        <f t="shared" si="1"/>
        <v>19.875906078430095</v>
      </c>
      <c r="E16" s="1">
        <v>3090830</v>
      </c>
      <c r="F16" s="10">
        <f t="shared" si="2"/>
        <v>15.94375974326401</v>
      </c>
      <c r="G16" s="9">
        <v>3264180</v>
      </c>
      <c r="H16" s="10">
        <f t="shared" si="4"/>
        <v>17.672341987304442</v>
      </c>
      <c r="I16" s="9">
        <v>3341346</v>
      </c>
      <c r="J16" s="10">
        <f t="shared" si="3"/>
        <v>17.116875148015414</v>
      </c>
      <c r="K16" s="34">
        <v>2528500</v>
      </c>
      <c r="L16" s="43">
        <v>12.6</v>
      </c>
      <c r="M16" s="34">
        <v>3370669</v>
      </c>
      <c r="N16" s="43">
        <v>15.2</v>
      </c>
      <c r="O16" s="34">
        <v>2900404</v>
      </c>
      <c r="P16" s="43">
        <v>13.7</v>
      </c>
    </row>
    <row r="17" spans="1:16" ht="23.25" customHeight="1" x14ac:dyDescent="0.15">
      <c r="A17" s="13"/>
      <c r="B17" s="24" t="s">
        <v>12</v>
      </c>
      <c r="C17" s="12">
        <v>792754</v>
      </c>
      <c r="D17" s="10">
        <f t="shared" si="1"/>
        <v>3.7711586382263831</v>
      </c>
      <c r="E17" s="1">
        <v>822278</v>
      </c>
      <c r="F17" s="10">
        <f t="shared" si="2"/>
        <v>4.2416447602008658</v>
      </c>
      <c r="G17" s="9">
        <v>771838</v>
      </c>
      <c r="H17" s="10">
        <f t="shared" si="4"/>
        <v>4.1787478309398027</v>
      </c>
      <c r="I17" s="9">
        <v>809375</v>
      </c>
      <c r="J17" s="10">
        <f t="shared" si="3"/>
        <v>4.1462245522986771</v>
      </c>
      <c r="K17" s="34">
        <v>989960</v>
      </c>
      <c r="L17" s="43">
        <v>4.9000000000000004</v>
      </c>
      <c r="M17" s="34">
        <v>1051276</v>
      </c>
      <c r="N17" s="43">
        <v>4.8</v>
      </c>
      <c r="O17" s="34">
        <v>1374644</v>
      </c>
      <c r="P17" s="43">
        <v>6.5</v>
      </c>
    </row>
    <row r="18" spans="1:16" ht="23.25" customHeight="1" x14ac:dyDescent="0.15">
      <c r="A18" s="13"/>
      <c r="B18" s="24" t="s">
        <v>13</v>
      </c>
      <c r="C18" s="12">
        <v>2683422</v>
      </c>
      <c r="D18" s="10">
        <f t="shared" si="1"/>
        <v>12.765132759098934</v>
      </c>
      <c r="E18" s="1">
        <v>2363954</v>
      </c>
      <c r="F18" s="10">
        <f t="shared" si="2"/>
        <v>12.194237347291157</v>
      </c>
      <c r="G18" s="9">
        <v>2302358</v>
      </c>
      <c r="H18" s="10">
        <f t="shared" si="4"/>
        <v>12.465016620776515</v>
      </c>
      <c r="I18" s="9">
        <v>2239047</v>
      </c>
      <c r="J18" s="10">
        <f t="shared" si="3"/>
        <v>11.470074619491207</v>
      </c>
      <c r="K18" s="34">
        <v>2506370</v>
      </c>
      <c r="L18" s="43">
        <v>12.5</v>
      </c>
      <c r="M18" s="34">
        <v>3150349</v>
      </c>
      <c r="N18" s="43">
        <v>14.2</v>
      </c>
      <c r="O18" s="34">
        <v>2800039</v>
      </c>
      <c r="P18" s="43">
        <v>13.2</v>
      </c>
    </row>
    <row r="19" spans="1:16" ht="23.25" customHeight="1" x14ac:dyDescent="0.15">
      <c r="A19" s="13"/>
      <c r="B19" s="24" t="s">
        <v>14</v>
      </c>
      <c r="C19" s="12">
        <v>0</v>
      </c>
      <c r="D19" s="10">
        <f t="shared" si="1"/>
        <v>0</v>
      </c>
      <c r="E19" s="1">
        <v>7675</v>
      </c>
      <c r="F19" s="10">
        <f t="shared" si="2"/>
        <v>3.9590775302928753E-2</v>
      </c>
      <c r="G19" s="9">
        <v>2474</v>
      </c>
      <c r="H19" s="10">
        <f t="shared" si="4"/>
        <v>1.3394290166777321E-2</v>
      </c>
      <c r="I19" s="9">
        <v>0</v>
      </c>
      <c r="J19" s="10">
        <f t="shared" si="3"/>
        <v>0</v>
      </c>
      <c r="K19" s="34">
        <v>0</v>
      </c>
      <c r="L19" s="43">
        <v>0</v>
      </c>
      <c r="M19" s="34">
        <v>0</v>
      </c>
      <c r="N19" s="43">
        <v>0</v>
      </c>
      <c r="O19" s="34">
        <v>0</v>
      </c>
      <c r="P19" s="43">
        <v>0</v>
      </c>
    </row>
    <row r="20" spans="1:16" ht="23.25" customHeight="1" x14ac:dyDescent="0.15">
      <c r="A20" s="13"/>
      <c r="B20" s="24" t="s">
        <v>15</v>
      </c>
      <c r="C20" s="12">
        <v>1864363</v>
      </c>
      <c r="D20" s="10">
        <f t="shared" si="1"/>
        <v>8.8688403114202572</v>
      </c>
      <c r="E20" s="1">
        <v>1816196</v>
      </c>
      <c r="F20" s="10">
        <f t="shared" si="2"/>
        <v>9.3686785331697706</v>
      </c>
      <c r="G20" s="9">
        <v>1786696</v>
      </c>
      <c r="H20" s="10">
        <f t="shared" si="4"/>
        <v>9.6732112626598106</v>
      </c>
      <c r="I20" s="9">
        <v>2009942</v>
      </c>
      <c r="J20" s="10">
        <f t="shared" si="3"/>
        <v>10.296427328613198</v>
      </c>
      <c r="K20" s="34">
        <v>1917923</v>
      </c>
      <c r="L20" s="43">
        <v>9.5</v>
      </c>
      <c r="M20" s="34">
        <v>1714696</v>
      </c>
      <c r="N20" s="43">
        <v>7.8</v>
      </c>
      <c r="O20" s="34">
        <v>1742303</v>
      </c>
      <c r="P20" s="43">
        <v>8.1999999999999993</v>
      </c>
    </row>
    <row r="21" spans="1:16" ht="23.25" customHeight="1" x14ac:dyDescent="0.15">
      <c r="A21" s="6"/>
      <c r="B21" s="25" t="s">
        <v>16</v>
      </c>
      <c r="C21" s="26">
        <v>19218</v>
      </c>
      <c r="D21" s="27">
        <f t="shared" si="1"/>
        <v>9.1420701389629863E-2</v>
      </c>
      <c r="E21" s="28">
        <v>11989</v>
      </c>
      <c r="F21" s="27">
        <f t="shared" si="2"/>
        <v>6.1844143987858348E-2</v>
      </c>
      <c r="G21" s="29">
        <v>9436</v>
      </c>
      <c r="H21" s="27">
        <f t="shared" si="4"/>
        <v>5.1086710595679381E-2</v>
      </c>
      <c r="I21" s="29">
        <v>15098</v>
      </c>
      <c r="J21" s="27">
        <f t="shared" si="3"/>
        <v>7.734325657526539E-2</v>
      </c>
      <c r="K21" s="35">
        <v>721454</v>
      </c>
      <c r="L21" s="44">
        <v>3.6</v>
      </c>
      <c r="M21" s="35">
        <v>352758</v>
      </c>
      <c r="N21" s="44">
        <v>1.6</v>
      </c>
      <c r="O21" s="35">
        <v>415277</v>
      </c>
      <c r="P21" s="44">
        <v>2</v>
      </c>
    </row>
    <row r="22" spans="1:16" ht="23.25" customHeight="1" x14ac:dyDescent="0.15">
      <c r="J22" s="31"/>
      <c r="M22" s="41"/>
      <c r="N22" s="41"/>
      <c r="O22" s="41" t="s">
        <v>26</v>
      </c>
      <c r="P22" s="41"/>
    </row>
    <row r="23" spans="1:16" ht="24" customHeight="1" x14ac:dyDescent="0.15"/>
    <row r="24" spans="1:16" ht="24" customHeight="1" x14ac:dyDescent="0.15"/>
    <row r="25" spans="1:16" ht="23.25" customHeight="1" x14ac:dyDescent="0.15"/>
    <row r="26" spans="1:16" ht="23.25" customHeight="1" x14ac:dyDescent="0.15"/>
    <row r="27" spans="1:16" ht="23.25" customHeight="1" x14ac:dyDescent="0.15"/>
    <row r="28" spans="1:16" ht="23.25" customHeight="1" x14ac:dyDescent="0.15"/>
    <row r="29" spans="1:16" ht="23.25" customHeight="1" x14ac:dyDescent="0.15"/>
    <row r="30" spans="1:16" ht="23.25" customHeight="1" x14ac:dyDescent="0.15"/>
    <row r="31" spans="1:16" ht="23.25" customHeight="1" x14ac:dyDescent="0.15"/>
    <row r="32" spans="1:16" ht="23.25" customHeight="1" x14ac:dyDescent="0.15"/>
    <row r="33" spans="1:10" ht="23.25" customHeight="1" x14ac:dyDescent="0.15"/>
    <row r="34" spans="1:10" ht="38.25" customHeight="1" x14ac:dyDescent="0.15"/>
    <row r="35" spans="1:10" ht="48" customHeight="1" x14ac:dyDescent="0.15">
      <c r="A35" s="38"/>
      <c r="B35" s="38"/>
      <c r="C35" s="38"/>
      <c r="D35" s="38"/>
      <c r="E35" s="38"/>
      <c r="F35" s="38"/>
      <c r="G35" s="38"/>
      <c r="H35" s="38"/>
      <c r="I35" s="38"/>
      <c r="J35" s="38"/>
    </row>
  </sheetData>
  <mergeCells count="8">
    <mergeCell ref="O3:P3"/>
    <mergeCell ref="O4:P4"/>
    <mergeCell ref="O22:P22"/>
    <mergeCell ref="A35:J35"/>
    <mergeCell ref="K4:L4"/>
    <mergeCell ref="M4:N4"/>
    <mergeCell ref="M3:N3"/>
    <mergeCell ref="M22:N22"/>
  </mergeCells>
  <phoneticPr fontId="2"/>
  <dataValidations count="1">
    <dataValidation imeMode="off" allowBlank="1" showInputMessage="1" showErrorMessage="1" sqref="H8:H65537 G1:H3 D5:D6 C5:C21 G5:G65537 H5:H6 D8:D21"/>
  </dataValidations>
  <printOptions horizontalCentered="1"/>
  <pageMargins left="0.78740157480314965" right="0.78740157480314965" top="0.59055118110236227" bottom="0.59055118110236227" header="0.51181102362204722" footer="0.51181102362204722"/>
  <pageSetup paperSize="9" scale="98" orientation="portrait" blackAndWhite="1" r:id="rId1"/>
  <headerFooter alignWithMargins="0"/>
  <ignoredErrors>
    <ignoredError sqref="H10 D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一般会計目的別歳出決算額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 彩</dc:creator>
  <cp:lastModifiedBy>FJ-USER</cp:lastModifiedBy>
  <cp:lastPrinted>2015-03-18T00:47:26Z</cp:lastPrinted>
  <dcterms:created xsi:type="dcterms:W3CDTF">2007-02-26T06:26:21Z</dcterms:created>
  <dcterms:modified xsi:type="dcterms:W3CDTF">2017-10-23T05:35:16Z</dcterms:modified>
</cp:coreProperties>
</file>