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15330" windowHeight="9045" tabRatio="909"/>
  </bookViews>
  <sheets>
    <sheet name="産業別就業人口（新）" sheetId="20" r:id="rId1"/>
  </sheets>
  <externalReferences>
    <externalReference r:id="rId2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_xlnm.Print_Area" localSheetId="0">'産業別就業人口（新）'!$A$1:$I$32</definedName>
    <definedName name="Title">[1]裾野市!#REF!</definedName>
    <definedName name="TitleEnglish">[1]裾野市!#REF!</definedName>
  </definedNames>
  <calcPr calcId="145621"/>
</workbook>
</file>

<file path=xl/calcChain.xml><?xml version="1.0" encoding="utf-8"?>
<calcChain xmlns="http://schemas.openxmlformats.org/spreadsheetml/2006/main">
  <c r="H15" i="20" l="1"/>
  <c r="H7" i="20"/>
  <c r="H11" i="20"/>
  <c r="H6" i="20" l="1"/>
  <c r="I29" i="20" s="1"/>
  <c r="I21" i="20"/>
  <c r="I12" i="20"/>
  <c r="I27" i="20"/>
  <c r="I22" i="20"/>
  <c r="I8" i="20"/>
  <c r="I23" i="20"/>
  <c r="I28" i="20"/>
  <c r="I30" i="20"/>
  <c r="I19" i="20"/>
  <c r="I15" i="20"/>
  <c r="I25" i="20"/>
  <c r="I17" i="20"/>
  <c r="I10" i="20"/>
  <c r="I13" i="20"/>
  <c r="I7" i="20"/>
  <c r="I14" i="20"/>
  <c r="I18" i="20"/>
  <c r="I24" i="20"/>
  <c r="I16" i="20"/>
  <c r="I9" i="20"/>
  <c r="I20" i="20" l="1"/>
  <c r="I6" i="20"/>
  <c r="I26" i="20"/>
</calcChain>
</file>

<file path=xl/sharedStrings.xml><?xml version="1.0" encoding="utf-8"?>
<sst xmlns="http://schemas.openxmlformats.org/spreadsheetml/2006/main" count="107" uniqueCount="74">
  <si>
    <t>資料：国勢調査</t>
  </si>
  <si>
    <t>各年10月1日現在</t>
    <phoneticPr fontId="3"/>
  </si>
  <si>
    <t>就業人口</t>
  </si>
  <si>
    <t>構成比</t>
  </si>
  <si>
    <t>年　別</t>
    <rPh sb="0" eb="1">
      <t>トシ</t>
    </rPh>
    <rPh sb="2" eb="3">
      <t>ベツ</t>
    </rPh>
    <phoneticPr fontId="9"/>
  </si>
  <si>
    <t>　</t>
    <phoneticPr fontId="3"/>
  </si>
  <si>
    <t>産業分類</t>
    <rPh sb="0" eb="2">
      <t>サンギョウ</t>
    </rPh>
    <rPh sb="2" eb="4">
      <t>ブンルイ</t>
    </rPh>
    <phoneticPr fontId="3"/>
  </si>
  <si>
    <t>(人)</t>
    <rPh sb="1" eb="2">
      <t>ヒト</t>
    </rPh>
    <phoneticPr fontId="3"/>
  </si>
  <si>
    <t>漁業</t>
    <rPh sb="0" eb="2">
      <t>ギョギョウ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</si>
  <si>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9"/>
  </si>
  <si>
    <t>運輸業</t>
    <rPh sb="0" eb="2">
      <t>ウンユ</t>
    </rPh>
    <rPh sb="2" eb="3">
      <t>ギョウ</t>
    </rPh>
    <phoneticPr fontId="9"/>
  </si>
  <si>
    <t>卸売・小売業</t>
    <rPh sb="0" eb="2">
      <t>オロシウ</t>
    </rPh>
    <rPh sb="3" eb="5">
      <t>コウリ</t>
    </rPh>
    <rPh sb="5" eb="6">
      <t>ギョウ</t>
    </rPh>
    <phoneticPr fontId="9"/>
  </si>
  <si>
    <t>不動産業</t>
    <rPh sb="0" eb="3">
      <t>フドウサン</t>
    </rPh>
    <rPh sb="3" eb="4">
      <t>ギョウ</t>
    </rPh>
    <phoneticPr fontId="9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</si>
  <si>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9"/>
  </si>
  <si>
    <t>医療・福祉</t>
    <rPh sb="0" eb="2">
      <t>イリョウ</t>
    </rPh>
    <rPh sb="3" eb="5">
      <t>フクシ</t>
    </rPh>
    <phoneticPr fontId="9"/>
  </si>
  <si>
    <t>教育・学習支援</t>
    <rPh sb="0" eb="2">
      <t>キョウイク</t>
    </rPh>
    <rPh sb="3" eb="5">
      <t>ガクシュウ</t>
    </rPh>
    <rPh sb="5" eb="7">
      <t>シエン</t>
    </rPh>
    <phoneticPr fontId="9"/>
  </si>
  <si>
    <t>複合サービス事業</t>
    <rPh sb="0" eb="2">
      <t>フクゴウ</t>
    </rPh>
    <rPh sb="6" eb="7">
      <t>コト</t>
    </rPh>
    <rPh sb="7" eb="8">
      <t>ギョウ</t>
    </rPh>
    <phoneticPr fontId="9"/>
  </si>
  <si>
    <t>サービス業（他に分類されないもの）</t>
    <rPh sb="4" eb="5">
      <t>ギョウ</t>
    </rPh>
    <rPh sb="6" eb="7">
      <t>タ</t>
    </rPh>
    <rPh sb="8" eb="10">
      <t>ブンルイ</t>
    </rPh>
    <phoneticPr fontId="9"/>
  </si>
  <si>
    <t>公務（他に分類されないもの）</t>
    <rPh sb="0" eb="2">
      <t>コウム</t>
    </rPh>
    <rPh sb="3" eb="4">
      <t>タ</t>
    </rPh>
    <rPh sb="5" eb="7">
      <t>ブンルイ</t>
    </rPh>
    <phoneticPr fontId="9"/>
  </si>
  <si>
    <t>分類不能の産業</t>
    <rPh sb="0" eb="2">
      <t>ブンルイ</t>
    </rPh>
    <rPh sb="2" eb="4">
      <t>フノウ</t>
    </rPh>
    <rPh sb="5" eb="7">
      <t>サンギョウ</t>
    </rPh>
    <phoneticPr fontId="9"/>
  </si>
  <si>
    <t>　</t>
    <phoneticPr fontId="3"/>
  </si>
  <si>
    <t>(％)</t>
    <phoneticPr fontId="3"/>
  </si>
  <si>
    <t>第１次産業</t>
    <phoneticPr fontId="3"/>
  </si>
  <si>
    <t>Ｃ．</t>
    <phoneticPr fontId="3"/>
  </si>
  <si>
    <t>第２次産業</t>
    <phoneticPr fontId="3"/>
  </si>
  <si>
    <t>Ｄ．</t>
    <phoneticPr fontId="3"/>
  </si>
  <si>
    <t>鉱業</t>
    <phoneticPr fontId="3"/>
  </si>
  <si>
    <t>Ｅ．</t>
    <phoneticPr fontId="3"/>
  </si>
  <si>
    <t>建設業</t>
    <phoneticPr fontId="3"/>
  </si>
  <si>
    <t>Ｆ．</t>
    <phoneticPr fontId="3"/>
  </si>
  <si>
    <t>製造業</t>
    <phoneticPr fontId="3"/>
  </si>
  <si>
    <t>Ｈ．</t>
    <phoneticPr fontId="3"/>
  </si>
  <si>
    <t>Ｉ．</t>
    <phoneticPr fontId="3"/>
  </si>
  <si>
    <t>Ｊ．</t>
    <phoneticPr fontId="3"/>
  </si>
  <si>
    <t>Ｋ．</t>
    <phoneticPr fontId="3"/>
  </si>
  <si>
    <t>Ｌ．</t>
    <phoneticPr fontId="3"/>
  </si>
  <si>
    <t>Ｍ．</t>
    <phoneticPr fontId="3"/>
  </si>
  <si>
    <t>Ｎ．</t>
    <phoneticPr fontId="3"/>
  </si>
  <si>
    <t>Ｏ．</t>
    <phoneticPr fontId="3"/>
  </si>
  <si>
    <t>Ｐ．</t>
    <phoneticPr fontId="3"/>
  </si>
  <si>
    <t>Ｑ．</t>
    <phoneticPr fontId="3"/>
  </si>
  <si>
    <t>Ｒ．</t>
    <phoneticPr fontId="3"/>
  </si>
  <si>
    <t>Ｓ．</t>
    <phoneticPr fontId="3"/>
  </si>
  <si>
    <t>総　　数</t>
    <phoneticPr fontId="3"/>
  </si>
  <si>
    <t>Ａ．</t>
    <phoneticPr fontId="3"/>
  </si>
  <si>
    <t>農業</t>
    <phoneticPr fontId="3"/>
  </si>
  <si>
    <t>Ｂ．</t>
    <phoneticPr fontId="3"/>
  </si>
  <si>
    <t>林業</t>
    <phoneticPr fontId="3"/>
  </si>
  <si>
    <t>Ｃ．</t>
    <phoneticPr fontId="3"/>
  </si>
  <si>
    <t>第３次産業</t>
    <phoneticPr fontId="3"/>
  </si>
  <si>
    <t>Ｇ．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</si>
  <si>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9"/>
  </si>
  <si>
    <t>平成17年</t>
    <phoneticPr fontId="3"/>
  </si>
  <si>
    <t>Ｇ．</t>
  </si>
  <si>
    <t>Ｈ．</t>
  </si>
  <si>
    <t>Ｉ．</t>
  </si>
  <si>
    <t>Ｊ．</t>
  </si>
  <si>
    <t>Ｋ．</t>
  </si>
  <si>
    <t>Ｌ．</t>
  </si>
  <si>
    <t>Ｍ．</t>
  </si>
  <si>
    <t>Ｎ．</t>
  </si>
  <si>
    <t>平成22年</t>
    <phoneticPr fontId="3"/>
  </si>
  <si>
    <t>金融・保険業</t>
    <rPh sb="0" eb="2">
      <t>キンユウ</t>
    </rPh>
    <rPh sb="3" eb="5">
      <t>ホケン</t>
    </rPh>
    <rPh sb="5" eb="6">
      <t>ギョウ</t>
    </rPh>
    <phoneticPr fontId="9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</si>
  <si>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9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</si>
  <si>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9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</si>
  <si>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9"/>
  </si>
  <si>
    <t>生活関連サービス業</t>
    <rPh sb="0" eb="2">
      <t>セイカツ</t>
    </rPh>
    <rPh sb="2" eb="4">
      <t>カンレン</t>
    </rPh>
    <rPh sb="8" eb="9">
      <t>ギョウ</t>
    </rPh>
    <phoneticPr fontId="9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</si>
  <si>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9"/>
  </si>
  <si>
    <t>複合サービス事業</t>
    <rPh sb="0" eb="2">
      <t>フクゴウ</t>
    </rPh>
    <rPh sb="6" eb="8">
      <t>ジギョウ</t>
    </rPh>
    <phoneticPr fontId="9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</si>
  <si>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9"/>
  </si>
  <si>
    <t>Ｔ．</t>
    <phoneticPr fontId="3"/>
  </si>
  <si>
    <t>Ｕ．</t>
    <phoneticPr fontId="3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</si>
  <si>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9"/>
  </si>
  <si>
    <t>９．産業別就業人口・構成比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</si>
</sst>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9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22" applyNumberFormat="0" applyAlignment="0" applyProtection="0">
      <alignment vertical="center"/>
    </xf>
    <xf numFmtId="0" fontId="21" fillId="6" borderId="23" applyNumberFormat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7" borderId="2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6" applyNumberFormat="0" applyFont="0" applyAlignment="0" applyProtection="0">
      <alignment vertical="center"/>
    </xf>
  </cellStyleXfs>
  <cellXfs count="65">
    <xf numFmtId="0" fontId="0" fillId="0" borderId="0" xfId="0"/>
    <xf numFmtId="176" fontId="6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8" fillId="0" borderId="0" xfId="2" applyFill="1">
      <alignment vertical="center"/>
    </xf>
    <xf numFmtId="0" fontId="0" fillId="0" borderId="0" xfId="0" applyFill="1" applyAlignment="1">
      <alignment horizontal="right" vertical="center"/>
    </xf>
    <xf numFmtId="0" fontId="7" fillId="0" borderId="0" xfId="2" applyFont="1" applyFill="1" applyBorder="1" applyAlignment="1"/>
    <xf numFmtId="0" fontId="8" fillId="0" borderId="0" xfId="2" applyFill="1" applyBorder="1" applyAlignment="1">
      <alignment vertical="center"/>
    </xf>
    <xf numFmtId="0" fontId="8" fillId="0" borderId="1" xfId="2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11" fillId="0" borderId="0" xfId="2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176" fontId="11" fillId="0" borderId="0" xfId="2" applyNumberFormat="1" applyFont="1" applyFill="1">
      <alignment vertical="center"/>
    </xf>
    <xf numFmtId="0" fontId="8" fillId="0" borderId="0" xfId="2" applyFont="1" applyFill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6" fillId="0" borderId="5" xfId="2" applyFont="1" applyFill="1" applyBorder="1" applyAlignment="1">
      <alignment horizontal="center" vertical="center" shrinkToFit="1"/>
    </xf>
    <xf numFmtId="0" fontId="6" fillId="0" borderId="12" xfId="2" applyFont="1" applyFill="1" applyBorder="1" applyAlignment="1">
      <alignment horizontal="center" vertical="center" shrinkToFit="1"/>
    </xf>
    <xf numFmtId="0" fontId="6" fillId="0" borderId="15" xfId="2" applyFont="1" applyFill="1" applyBorder="1" applyAlignment="1">
      <alignment horizontal="right" vertical="center"/>
    </xf>
    <xf numFmtId="0" fontId="6" fillId="0" borderId="17" xfId="2" applyFont="1" applyFill="1" applyBorder="1" applyAlignment="1">
      <alignment horizontal="right" vertical="center"/>
    </xf>
    <xf numFmtId="0" fontId="6" fillId="0" borderId="12" xfId="2" applyFont="1" applyFill="1" applyBorder="1" applyAlignment="1">
      <alignment horizontal="right" vertical="center"/>
    </xf>
    <xf numFmtId="3" fontId="6" fillId="0" borderId="13" xfId="2" applyNumberFormat="1" applyFont="1" applyFill="1" applyBorder="1" applyAlignment="1">
      <alignment horizontal="right" vertical="center"/>
    </xf>
    <xf numFmtId="0" fontId="6" fillId="0" borderId="13" xfId="2" applyFont="1" applyFill="1" applyBorder="1" applyAlignment="1">
      <alignment horizontal="right" vertical="center"/>
    </xf>
    <xf numFmtId="176" fontId="6" fillId="0" borderId="13" xfId="2" applyNumberFormat="1" applyFont="1" applyFill="1" applyBorder="1" applyAlignment="1">
      <alignment horizontal="right" vertical="center"/>
    </xf>
    <xf numFmtId="0" fontId="6" fillId="0" borderId="13" xfId="2" applyFont="1" applyFill="1" applyBorder="1" applyAlignment="1">
      <alignment vertical="center"/>
    </xf>
    <xf numFmtId="3" fontId="6" fillId="0" borderId="12" xfId="2" applyNumberFormat="1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right" vertical="center"/>
    </xf>
    <xf numFmtId="3" fontId="6" fillId="0" borderId="10" xfId="2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6" fillId="0" borderId="4" xfId="2" applyFont="1" applyFill="1" applyBorder="1" applyAlignment="1">
      <alignment horizontal="distributed" vertical="center"/>
    </xf>
    <xf numFmtId="176" fontId="6" fillId="0" borderId="4" xfId="2" applyNumberFormat="1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vertical="center"/>
    </xf>
    <xf numFmtId="0" fontId="10" fillId="0" borderId="4" xfId="2" applyFont="1" applyFill="1" applyBorder="1" applyAlignment="1">
      <alignment horizontal="center" vertical="center" wrapText="1" shrinkToFit="1"/>
    </xf>
    <xf numFmtId="0" fontId="6" fillId="0" borderId="8" xfId="2" applyFont="1" applyFill="1" applyBorder="1" applyAlignment="1">
      <alignment horizontal="right" vertical="center"/>
    </xf>
    <xf numFmtId="176" fontId="12" fillId="0" borderId="4" xfId="2" applyNumberFormat="1" applyFont="1" applyFill="1" applyBorder="1" applyAlignment="1">
      <alignment horizontal="center" vertical="center" wrapText="1" shrinkToFit="1"/>
    </xf>
    <xf numFmtId="176" fontId="6" fillId="0" borderId="0" xfId="2" applyNumberFormat="1" applyFont="1" applyFill="1">
      <alignment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vertical="center"/>
    </xf>
    <xf numFmtId="0" fontId="6" fillId="0" borderId="9" xfId="2" applyFont="1" applyFill="1" applyBorder="1">
      <alignment vertical="center"/>
    </xf>
    <xf numFmtId="176" fontId="6" fillId="0" borderId="8" xfId="2" applyNumberFormat="1" applyFont="1" applyFill="1" applyBorder="1">
      <alignment vertical="center"/>
    </xf>
    <xf numFmtId="0" fontId="6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4" fillId="0" borderId="6" xfId="2" applyFont="1" applyFill="1" applyBorder="1" applyAlignment="1">
      <alignment horizontal="distributed" vertical="center"/>
    </xf>
    <xf numFmtId="0" fontId="4" fillId="0" borderId="4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 wrapText="1"/>
    </xf>
    <xf numFmtId="38" fontId="6" fillId="0" borderId="11" xfId="1" applyFont="1" applyFill="1" applyBorder="1" applyAlignment="1">
      <alignment vertical="center"/>
    </xf>
    <xf numFmtId="176" fontId="6" fillId="0" borderId="1" xfId="2" applyNumberFormat="1" applyFont="1" applyFill="1" applyBorder="1">
      <alignment vertical="center"/>
    </xf>
    <xf numFmtId="0" fontId="6" fillId="0" borderId="16" xfId="2" applyFont="1" applyFill="1" applyBorder="1" applyAlignment="1">
      <alignment horizontal="right" vertical="center"/>
    </xf>
    <xf numFmtId="0" fontId="4" fillId="0" borderId="16" xfId="2" applyFont="1" applyFill="1" applyBorder="1" applyAlignment="1">
      <alignment vertical="center" wrapText="1"/>
    </xf>
    <xf numFmtId="0" fontId="6" fillId="0" borderId="18" xfId="2" applyFont="1" applyFill="1" applyBorder="1">
      <alignment vertical="center"/>
    </xf>
    <xf numFmtId="176" fontId="6" fillId="0" borderId="16" xfId="2" applyNumberFormat="1" applyFont="1" applyFill="1" applyBorder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/>
    <cellStyle name="標準_Ⅲ結果の概要" xfId="2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3347" name="Line 1"/>
        <xdr:cNvSpPr>
          <a:spLocks noChangeShapeType="1"/>
        </xdr:cNvSpPr>
      </xdr:nvSpPr>
      <xdr:spPr bwMode="auto">
        <a:xfrm>
          <a:off x="9525" y="504825"/>
          <a:ext cx="1266825" cy="74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3348" name="Line 2"/>
        <xdr:cNvSpPr>
          <a:spLocks noChangeShapeType="1"/>
        </xdr:cNvSpPr>
      </xdr:nvSpPr>
      <xdr:spPr bwMode="auto">
        <a:xfrm>
          <a:off x="2828925" y="504825"/>
          <a:ext cx="1266825" cy="74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39"/>
  <sheetViews>
    <sheetView showGridLines="0" tabSelected="1" topLeftCell="A20" zoomScaleNormal="100" zoomScaleSheetLayoutView="100" workbookViewId="0">
      <selection activeCell="A2" sqref="A2:I31"/>
    </sheetView>
  </sheetViews>
  <sheetFormatPr defaultRowHeight="13.5"/>
  <cols>
    <col min="1" max="1" width="4.625" style="4" customWidth="1"/>
    <col min="2" max="2" width="12.125" style="4" customWidth="1"/>
    <col min="3" max="4" width="9.375" style="4" customWidth="1"/>
    <col min="5" max="5" width="1.5" style="4" customWidth="1"/>
    <col min="6" max="6" width="4.625" style="4" customWidth="1"/>
    <col min="7" max="7" width="12.125" style="4" customWidth="1"/>
    <col min="8" max="9" width="9.375" style="4" customWidth="1"/>
    <col min="10" max="13" width="7.25" style="4" customWidth="1"/>
    <col min="14" max="16384" width="9" style="4"/>
  </cols>
  <sheetData>
    <row r="1" spans="1:11" ht="22.5" customHeight="1">
      <c r="A1" s="2" t="s">
        <v>73</v>
      </c>
    </row>
    <row r="2" spans="1:11" ht="17.25" customHeight="1">
      <c r="A2" s="6"/>
      <c r="B2" s="7"/>
      <c r="C2" s="8"/>
      <c r="D2" s="8"/>
      <c r="E2" s="7"/>
      <c r="F2" s="7"/>
      <c r="G2" s="7"/>
      <c r="H2" s="8"/>
      <c r="I2" s="3" t="s">
        <v>1</v>
      </c>
    </row>
    <row r="3" spans="1:11" s="10" customFormat="1" ht="20.100000000000001" customHeight="1">
      <c r="A3" s="14" t="s">
        <v>5</v>
      </c>
      <c r="B3" s="15" t="s">
        <v>4</v>
      </c>
      <c r="C3" s="61" t="s">
        <v>52</v>
      </c>
      <c r="D3" s="61"/>
      <c r="E3" s="9"/>
      <c r="F3" s="14" t="s">
        <v>20</v>
      </c>
      <c r="G3" s="15" t="s">
        <v>4</v>
      </c>
      <c r="H3" s="61" t="s">
        <v>61</v>
      </c>
      <c r="I3" s="62"/>
    </row>
    <row r="4" spans="1:11" s="10" customFormat="1" ht="20.100000000000001" customHeight="1">
      <c r="A4" s="16"/>
      <c r="B4" s="16"/>
      <c r="C4" s="20" t="s">
        <v>2</v>
      </c>
      <c r="D4" s="20" t="s">
        <v>3</v>
      </c>
      <c r="E4" s="9"/>
      <c r="F4" s="16"/>
      <c r="G4" s="16"/>
      <c r="H4" s="20" t="s">
        <v>2</v>
      </c>
      <c r="I4" s="21" t="s">
        <v>3</v>
      </c>
    </row>
    <row r="5" spans="1:11" s="10" customFormat="1" ht="20.100000000000001" customHeight="1">
      <c r="A5" s="16" t="s">
        <v>6</v>
      </c>
      <c r="B5" s="16"/>
      <c r="C5" s="22" t="s">
        <v>7</v>
      </c>
      <c r="D5" s="22" t="s">
        <v>21</v>
      </c>
      <c r="E5" s="11"/>
      <c r="F5" s="16" t="s">
        <v>6</v>
      </c>
      <c r="G5" s="16"/>
      <c r="H5" s="22" t="s">
        <v>7</v>
      </c>
      <c r="I5" s="23" t="s">
        <v>21</v>
      </c>
    </row>
    <row r="6" spans="1:11" s="10" customFormat="1" ht="25.5" customHeight="1">
      <c r="A6" s="63" t="s">
        <v>43</v>
      </c>
      <c r="B6" s="64"/>
      <c r="C6" s="29">
        <v>28576</v>
      </c>
      <c r="D6" s="27">
        <v>100</v>
      </c>
      <c r="E6" s="1"/>
      <c r="F6" s="63" t="s">
        <v>43</v>
      </c>
      <c r="G6" s="64"/>
      <c r="H6" s="25">
        <f>H7+H11+H15+H30</f>
        <v>27655</v>
      </c>
      <c r="I6" s="27">
        <f>H6/$H$6*100</f>
        <v>100</v>
      </c>
    </row>
    <row r="7" spans="1:11" s="10" customFormat="1" ht="25.5" customHeight="1">
      <c r="A7" s="28" t="s">
        <v>22</v>
      </c>
      <c r="B7" s="28"/>
      <c r="C7" s="24">
        <v>837</v>
      </c>
      <c r="D7" s="27">
        <v>2.9290313549832026</v>
      </c>
      <c r="E7" s="1"/>
      <c r="F7" s="28" t="s">
        <v>22</v>
      </c>
      <c r="G7" s="38"/>
      <c r="H7" s="26">
        <f>H8+H9+H10</f>
        <v>542</v>
      </c>
      <c r="I7" s="27">
        <f>H7/$H$6*100</f>
        <v>1.9598625926595552</v>
      </c>
    </row>
    <row r="8" spans="1:11" s="10" customFormat="1" ht="27" customHeight="1">
      <c r="A8" s="11" t="s">
        <v>44</v>
      </c>
      <c r="B8" s="18" t="s">
        <v>45</v>
      </c>
      <c r="C8" s="30">
        <v>813</v>
      </c>
      <c r="D8" s="1">
        <v>2.8450447928331468</v>
      </c>
      <c r="E8" s="1"/>
      <c r="F8" s="11" t="s">
        <v>44</v>
      </c>
      <c r="G8" s="34" t="s">
        <v>45</v>
      </c>
      <c r="H8" s="11">
        <v>520</v>
      </c>
      <c r="I8" s="1">
        <f>H8/$H$6*100</f>
        <v>1.8803109745073223</v>
      </c>
    </row>
    <row r="9" spans="1:11" s="10" customFormat="1" ht="27" customHeight="1">
      <c r="A9" s="11" t="s">
        <v>46</v>
      </c>
      <c r="B9" s="18" t="s">
        <v>47</v>
      </c>
      <c r="C9" s="30">
        <v>19</v>
      </c>
      <c r="D9" s="1">
        <v>6.6489361702127658E-2</v>
      </c>
      <c r="E9" s="1"/>
      <c r="F9" s="11" t="s">
        <v>46</v>
      </c>
      <c r="G9" s="34" t="s">
        <v>47</v>
      </c>
      <c r="H9" s="11">
        <v>17</v>
      </c>
      <c r="I9" s="1">
        <f>H9/$H$6*100</f>
        <v>6.1471704935816301E-2</v>
      </c>
    </row>
    <row r="10" spans="1:11" s="10" customFormat="1" ht="27" customHeight="1">
      <c r="A10" s="11" t="s">
        <v>48</v>
      </c>
      <c r="B10" s="18" t="s">
        <v>8</v>
      </c>
      <c r="C10" s="30">
        <v>5</v>
      </c>
      <c r="D10" s="1">
        <v>1.7497200447928331E-2</v>
      </c>
      <c r="E10" s="1"/>
      <c r="F10" s="11" t="s">
        <v>23</v>
      </c>
      <c r="G10" s="34" t="s">
        <v>8</v>
      </c>
      <c r="H10" s="11">
        <v>5</v>
      </c>
      <c r="I10" s="1">
        <f>H10/$H$6*100</f>
        <v>1.8079913216416561E-2</v>
      </c>
    </row>
    <row r="11" spans="1:11" s="10" customFormat="1" ht="25.5" customHeight="1">
      <c r="A11" s="28" t="s">
        <v>24</v>
      </c>
      <c r="B11" s="28"/>
      <c r="C11" s="29">
        <v>10473</v>
      </c>
      <c r="D11" s="27">
        <v>36.700000000000003</v>
      </c>
      <c r="E11" s="1"/>
      <c r="F11" s="28" t="s">
        <v>24</v>
      </c>
      <c r="G11" s="38"/>
      <c r="H11" s="25">
        <f>H12+H13+H14</f>
        <v>10456</v>
      </c>
      <c r="I11" s="27">
        <v>36.700000000000003</v>
      </c>
      <c r="K11" s="12"/>
    </row>
    <row r="12" spans="1:11" s="10" customFormat="1" ht="25.5" customHeight="1">
      <c r="A12" s="11" t="s">
        <v>25</v>
      </c>
      <c r="B12" s="18" t="s">
        <v>26</v>
      </c>
      <c r="C12" s="30">
        <v>1</v>
      </c>
      <c r="D12" s="1">
        <v>3.4994400895856665E-3</v>
      </c>
      <c r="E12" s="1"/>
      <c r="F12" s="11" t="s">
        <v>25</v>
      </c>
      <c r="G12" s="34" t="s">
        <v>26</v>
      </c>
      <c r="H12" s="11">
        <v>1</v>
      </c>
      <c r="I12" s="1">
        <f>H12/$H$6*100</f>
        <v>3.6159826432833123E-3</v>
      </c>
      <c r="K12" s="12"/>
    </row>
    <row r="13" spans="1:11" s="10" customFormat="1" ht="25.5" customHeight="1">
      <c r="A13" s="11" t="s">
        <v>27</v>
      </c>
      <c r="B13" s="18" t="s">
        <v>28</v>
      </c>
      <c r="C13" s="31">
        <v>1998</v>
      </c>
      <c r="D13" s="1">
        <v>6.991881298992161</v>
      </c>
      <c r="E13" s="1"/>
      <c r="F13" s="11" t="s">
        <v>27</v>
      </c>
      <c r="G13" s="34" t="s">
        <v>28</v>
      </c>
      <c r="H13" s="17">
        <v>1633</v>
      </c>
      <c r="I13" s="1">
        <f>H13/$H$6*100</f>
        <v>5.9048996564816489</v>
      </c>
    </row>
    <row r="14" spans="1:11" s="10" customFormat="1" ht="25.5" customHeight="1">
      <c r="A14" s="11" t="s">
        <v>29</v>
      </c>
      <c r="B14" s="18" t="s">
        <v>30</v>
      </c>
      <c r="C14" s="31">
        <v>8474</v>
      </c>
      <c r="D14" s="1">
        <v>29.654255319148938</v>
      </c>
      <c r="E14" s="1"/>
      <c r="F14" s="11" t="s">
        <v>29</v>
      </c>
      <c r="G14" s="34" t="s">
        <v>30</v>
      </c>
      <c r="H14" s="17">
        <v>8822</v>
      </c>
      <c r="I14" s="1">
        <f>H14/$H$6*100</f>
        <v>31.900198879045384</v>
      </c>
    </row>
    <row r="15" spans="1:11" s="10" customFormat="1" ht="25.5" customHeight="1">
      <c r="A15" s="28" t="s">
        <v>49</v>
      </c>
      <c r="B15" s="28"/>
      <c r="C15" s="29">
        <v>17157</v>
      </c>
      <c r="D15" s="27">
        <v>60.039893617021278</v>
      </c>
      <c r="E15" s="1"/>
      <c r="F15" s="28" t="s">
        <v>49</v>
      </c>
      <c r="G15" s="38"/>
      <c r="H15" s="25">
        <f>SUM(H16:H29)</f>
        <v>16369</v>
      </c>
      <c r="I15" s="27">
        <f t="shared" ref="I15:I26" si="0">H15/$H$6*100</f>
        <v>59.19001988790454</v>
      </c>
    </row>
    <row r="16" spans="1:11" s="10" customFormat="1" ht="25.5" customHeight="1">
      <c r="A16" s="11" t="s">
        <v>53</v>
      </c>
      <c r="B16" s="19" t="s">
        <v>51</v>
      </c>
      <c r="C16" s="31">
        <v>74</v>
      </c>
      <c r="D16" s="1">
        <v>0.2589585666293393</v>
      </c>
      <c r="E16" s="1"/>
      <c r="F16" s="11" t="s">
        <v>50</v>
      </c>
      <c r="G16" s="49" t="s">
        <v>51</v>
      </c>
      <c r="H16" s="32">
        <v>69</v>
      </c>
      <c r="I16" s="1">
        <f t="shared" si="0"/>
        <v>0.24950280238654854</v>
      </c>
      <c r="K16" s="12"/>
    </row>
    <row r="17" spans="1:9" s="10" customFormat="1" ht="25.5" customHeight="1">
      <c r="A17" s="11" t="s">
        <v>54</v>
      </c>
      <c r="B17" s="19" t="s">
        <v>9</v>
      </c>
      <c r="C17" s="30">
        <v>368</v>
      </c>
      <c r="D17" s="1">
        <v>1.2877939529675251</v>
      </c>
      <c r="E17" s="1"/>
      <c r="F17" s="11" t="s">
        <v>31</v>
      </c>
      <c r="G17" s="50" t="s">
        <v>9</v>
      </c>
      <c r="H17" s="32">
        <v>344</v>
      </c>
      <c r="I17" s="1">
        <f t="shared" si="0"/>
        <v>1.2438980292894595</v>
      </c>
    </row>
    <row r="18" spans="1:9" s="10" customFormat="1" ht="25.5" customHeight="1">
      <c r="A18" s="11" t="s">
        <v>55</v>
      </c>
      <c r="B18" s="18" t="s">
        <v>10</v>
      </c>
      <c r="C18" s="43">
        <v>1269</v>
      </c>
      <c r="D18" s="1">
        <v>4.4407894736842106</v>
      </c>
      <c r="E18" s="1"/>
      <c r="F18" s="11" t="s">
        <v>32</v>
      </c>
      <c r="G18" s="34" t="s">
        <v>10</v>
      </c>
      <c r="H18" s="32">
        <v>1332</v>
      </c>
      <c r="I18" s="1">
        <f t="shared" si="0"/>
        <v>4.8164888808533721</v>
      </c>
    </row>
    <row r="19" spans="1:9" s="10" customFormat="1" ht="25.5" customHeight="1">
      <c r="A19" s="11" t="s">
        <v>56</v>
      </c>
      <c r="B19" s="18" t="s">
        <v>11</v>
      </c>
      <c r="C19" s="31">
        <v>3639</v>
      </c>
      <c r="D19" s="1">
        <v>12.73446248600224</v>
      </c>
      <c r="E19" s="1"/>
      <c r="F19" s="11" t="s">
        <v>33</v>
      </c>
      <c r="G19" s="35" t="s">
        <v>11</v>
      </c>
      <c r="H19" s="32">
        <v>3088</v>
      </c>
      <c r="I19" s="1">
        <f t="shared" si="0"/>
        <v>11.166154402458869</v>
      </c>
    </row>
    <row r="20" spans="1:9" s="10" customFormat="1" ht="25.5" customHeight="1">
      <c r="A20" s="11" t="s">
        <v>57</v>
      </c>
      <c r="B20" s="35" t="s">
        <v>62</v>
      </c>
      <c r="C20" s="43">
        <v>467</v>
      </c>
      <c r="D20" s="1">
        <v>1.6342385218365063</v>
      </c>
      <c r="E20" s="1"/>
      <c r="F20" s="11" t="s">
        <v>34</v>
      </c>
      <c r="G20" s="35" t="s">
        <v>62</v>
      </c>
      <c r="H20" s="32">
        <v>471</v>
      </c>
      <c r="I20" s="1">
        <f t="shared" si="0"/>
        <v>1.7031278249864401</v>
      </c>
    </row>
    <row r="21" spans="1:9" s="10" customFormat="1" ht="25.5" customHeight="1">
      <c r="A21" s="11" t="s">
        <v>58</v>
      </c>
      <c r="B21" s="18" t="s">
        <v>12</v>
      </c>
      <c r="C21" s="43">
        <v>180</v>
      </c>
      <c r="D21" s="1">
        <v>0.62989921612541988</v>
      </c>
      <c r="E21" s="1"/>
      <c r="F21" s="11" t="s">
        <v>35</v>
      </c>
      <c r="G21" s="35" t="s">
        <v>63</v>
      </c>
      <c r="H21" s="32">
        <v>264</v>
      </c>
      <c r="I21" s="1">
        <f t="shared" si="0"/>
        <v>0.95461941782679449</v>
      </c>
    </row>
    <row r="22" spans="1:9" s="10" customFormat="1" ht="25.5" customHeight="1">
      <c r="A22" s="11" t="s">
        <v>59</v>
      </c>
      <c r="B22" s="51" t="s">
        <v>13</v>
      </c>
      <c r="C22" s="43">
        <v>1232</v>
      </c>
      <c r="D22" s="1">
        <v>4.3113101903695412</v>
      </c>
      <c r="E22" s="1"/>
      <c r="F22" s="11" t="s">
        <v>36</v>
      </c>
      <c r="G22" s="41" t="s">
        <v>64</v>
      </c>
      <c r="H22" s="32">
        <v>2766</v>
      </c>
      <c r="I22" s="1">
        <f t="shared" si="0"/>
        <v>10.001807991321641</v>
      </c>
    </row>
    <row r="23" spans="1:9" s="10" customFormat="1" ht="25.5" customHeight="1">
      <c r="A23" s="11" t="s">
        <v>60</v>
      </c>
      <c r="B23" s="18" t="s">
        <v>14</v>
      </c>
      <c r="C23" s="43">
        <v>1871</v>
      </c>
      <c r="D23" s="1">
        <v>6.5474524076147818</v>
      </c>
      <c r="E23" s="1"/>
      <c r="F23" s="11" t="s">
        <v>37</v>
      </c>
      <c r="G23" s="35" t="s">
        <v>65</v>
      </c>
      <c r="H23" s="32">
        <v>1376</v>
      </c>
      <c r="I23" s="1">
        <f t="shared" si="0"/>
        <v>4.9755921171578379</v>
      </c>
    </row>
    <row r="24" spans="1:9" s="10" customFormat="1" ht="25.5" customHeight="1">
      <c r="A24" s="11" t="s">
        <v>38</v>
      </c>
      <c r="B24" s="47" t="s">
        <v>15</v>
      </c>
      <c r="C24" s="44">
        <v>1074</v>
      </c>
      <c r="D24" s="42">
        <v>3.7583986562150056</v>
      </c>
      <c r="E24" s="13"/>
      <c r="F24" s="11" t="s">
        <v>38</v>
      </c>
      <c r="G24" s="36" t="s">
        <v>66</v>
      </c>
      <c r="H24" s="33">
        <v>1132</v>
      </c>
      <c r="I24" s="1">
        <f t="shared" si="0"/>
        <v>4.0932923521967099</v>
      </c>
    </row>
    <row r="25" spans="1:9" s="10" customFormat="1" ht="25.5" customHeight="1">
      <c r="A25" s="11" t="s">
        <v>39</v>
      </c>
      <c r="B25" s="47" t="s">
        <v>16</v>
      </c>
      <c r="C25" s="44">
        <v>204</v>
      </c>
      <c r="D25" s="42">
        <v>0.71388577827547595</v>
      </c>
      <c r="E25" s="13"/>
      <c r="F25" s="11" t="s">
        <v>39</v>
      </c>
      <c r="G25" s="36" t="s">
        <v>67</v>
      </c>
      <c r="H25" s="33">
        <v>1107</v>
      </c>
      <c r="I25" s="1">
        <f t="shared" si="0"/>
        <v>4.0028927861146268</v>
      </c>
    </row>
    <row r="26" spans="1:9" s="10" customFormat="1" ht="25.5" customHeight="1">
      <c r="A26" s="11" t="s">
        <v>40</v>
      </c>
      <c r="B26" s="48" t="s">
        <v>17</v>
      </c>
      <c r="C26" s="44">
        <v>5978</v>
      </c>
      <c r="D26" s="42">
        <v>21</v>
      </c>
      <c r="E26" s="13"/>
      <c r="F26" s="11" t="s">
        <v>40</v>
      </c>
      <c r="G26" s="37" t="s">
        <v>14</v>
      </c>
      <c r="H26" s="33">
        <v>2190</v>
      </c>
      <c r="I26" s="1">
        <f t="shared" si="0"/>
        <v>7.9190019887904546</v>
      </c>
    </row>
    <row r="27" spans="1:9" s="10" customFormat="1" ht="25.5" customHeight="1">
      <c r="A27" s="11" t="s">
        <v>41</v>
      </c>
      <c r="B27" s="48" t="s">
        <v>18</v>
      </c>
      <c r="C27" s="44">
        <v>801</v>
      </c>
      <c r="D27" s="42">
        <v>2.8030515117581185</v>
      </c>
      <c r="E27" s="13"/>
      <c r="F27" s="11" t="s">
        <v>41</v>
      </c>
      <c r="G27" s="37" t="s">
        <v>68</v>
      </c>
      <c r="H27" s="33">
        <v>118</v>
      </c>
      <c r="I27" s="1">
        <f>H27/$H$6*100</f>
        <v>0.4266859519074308</v>
      </c>
    </row>
    <row r="28" spans="1:9" s="10" customFormat="1" ht="25.5" customHeight="1">
      <c r="A28" s="53" t="s">
        <v>42</v>
      </c>
      <c r="B28" s="54" t="s">
        <v>19</v>
      </c>
      <c r="C28" s="55">
        <v>109</v>
      </c>
      <c r="D28" s="56">
        <v>0.3814389697648376</v>
      </c>
      <c r="E28" s="13"/>
      <c r="F28" s="11" t="s">
        <v>42</v>
      </c>
      <c r="G28" s="39" t="s">
        <v>69</v>
      </c>
      <c r="H28" s="33">
        <v>1295</v>
      </c>
      <c r="I28" s="1">
        <f>H28/$H$6*100</f>
        <v>4.6826975230518899</v>
      </c>
    </row>
    <row r="29" spans="1:9" ht="25.5" customHeight="1">
      <c r="F29" s="40" t="s">
        <v>70</v>
      </c>
      <c r="G29" s="52" t="s">
        <v>72</v>
      </c>
      <c r="H29" s="45">
        <v>817</v>
      </c>
      <c r="I29" s="46">
        <f>H29/$H$6*100</f>
        <v>2.954257819562466</v>
      </c>
    </row>
    <row r="30" spans="1:9" ht="25.5" customHeight="1">
      <c r="F30" s="57" t="s">
        <v>71</v>
      </c>
      <c r="G30" s="58" t="s">
        <v>19</v>
      </c>
      <c r="H30" s="59">
        <v>288</v>
      </c>
      <c r="I30" s="60">
        <f>H30/$H$6*100</f>
        <v>1.0414030012655939</v>
      </c>
    </row>
    <row r="31" spans="1:9" ht="20.100000000000001" customHeight="1">
      <c r="I31" s="5" t="s">
        <v>0</v>
      </c>
    </row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</sheetData>
  <mergeCells count="4">
    <mergeCell ref="H3:I3"/>
    <mergeCell ref="A6:B6"/>
    <mergeCell ref="F6:G6"/>
    <mergeCell ref="C3:D3"/>
  </mergeCells>
  <phoneticPr fontId="9"/>
  <pageMargins left="0.78740157480314965" right="0.78740157480314965" top="0.59055118110236227" bottom="0.59055118110236227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産業別就業人口（新）</vt:lpstr>
      <vt:lpstr>'産業別就業人口（新）'!Print_Area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　二三</dc:creator>
  <cp:lastModifiedBy>FJ-USER</cp:lastModifiedBy>
  <cp:lastPrinted>2015-03-11T02:42:45Z</cp:lastPrinted>
  <dcterms:created xsi:type="dcterms:W3CDTF">2009-09-03T05:19:08Z</dcterms:created>
  <dcterms:modified xsi:type="dcterms:W3CDTF">2017-05-24T01:14:45Z</dcterms:modified>
</cp:coreProperties>
</file>