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24030" windowHeight="3150" tabRatio="909"/>
  </bookViews>
  <sheets>
    <sheet name="大字別・男女別人口世帯数 (直し済)" sheetId="15" r:id="rId1"/>
    <sheet name="大字別・男女別人口世帯数" sheetId="13" r:id="rId2"/>
    <sheet name="Sheet1" sheetId="14" r:id="rId3"/>
  </sheets>
  <externalReferences>
    <externalReference r:id="rId4"/>
  </externalReferences>
  <definedNames>
    <definedName name="Data" localSheetId="0">[1]裾野市!#REF!</definedName>
    <definedName name="Data">[1]裾野市!#REF!</definedName>
    <definedName name="DataEnd" localSheetId="0">[1]裾野市!#REF!</definedName>
    <definedName name="DataEnd">[1]裾野市!#REF!</definedName>
    <definedName name="Hyousoku" localSheetId="0">[1]裾野市!#REF!</definedName>
    <definedName name="Hyousoku">[1]裾野市!#REF!</definedName>
    <definedName name="HyousokuArea" localSheetId="0">[1]裾野市!#REF!</definedName>
    <definedName name="HyousokuArea">[1]裾野市!#REF!</definedName>
    <definedName name="HyousokuEnd" localSheetId="0">[1]裾野市!#REF!</definedName>
    <definedName name="HyousokuEnd">[1]裾野市!#REF!</definedName>
    <definedName name="Hyoutou" localSheetId="0">[1]裾野市!#REF!</definedName>
    <definedName name="Hyoutou">[1]裾野市!#REF!</definedName>
    <definedName name="_xlnm.Print_Area" localSheetId="1">大字別・男女別人口世帯数!$A$1:$X$35</definedName>
    <definedName name="_xlnm.Print_Area" localSheetId="0">'大字別・男女別人口世帯数 (直し済)'!$A$1:$X$35</definedName>
    <definedName name="Title" localSheetId="0">[1]裾野市!#REF!</definedName>
    <definedName name="Title">[1]裾野市!#REF!</definedName>
    <definedName name="TitleEnglish" localSheetId="0">[1]裾野市!#REF!</definedName>
    <definedName name="TitleEnglish">[1]裾野市!#REF!</definedName>
  </definedNames>
  <calcPr calcId="145621" iterate="1" iterateCount="1" iterateDelta="0"/>
</workbook>
</file>

<file path=xl/calcChain.xml><?xml version="1.0" encoding="utf-8"?>
<calcChain xmlns="http://schemas.openxmlformats.org/spreadsheetml/2006/main">
  <c r="M35" i="15" l="1"/>
  <c r="X32" i="15"/>
  <c r="V32" i="15"/>
  <c r="O32" i="15"/>
  <c r="S32" i="15" s="1"/>
  <c r="K29" i="15"/>
  <c r="I29" i="15"/>
  <c r="H29" i="15"/>
  <c r="F29" i="15"/>
  <c r="E29" i="15"/>
  <c r="D29" i="15"/>
  <c r="C29" i="15"/>
  <c r="B29" i="15"/>
  <c r="L28" i="15"/>
  <c r="J28" i="15"/>
  <c r="G28" i="15"/>
  <c r="L27" i="15"/>
  <c r="J27" i="15"/>
  <c r="G27" i="15"/>
  <c r="L26" i="15"/>
  <c r="J26" i="15"/>
  <c r="G26" i="15"/>
  <c r="L25" i="15"/>
  <c r="J25" i="15"/>
  <c r="G25" i="15"/>
  <c r="W24" i="15"/>
  <c r="U24" i="15"/>
  <c r="T24" i="15"/>
  <c r="R24" i="15"/>
  <c r="Q24" i="15"/>
  <c r="P24" i="15"/>
  <c r="O24" i="15"/>
  <c r="N24" i="15"/>
  <c r="L24" i="15"/>
  <c r="J24" i="15"/>
  <c r="G24" i="15"/>
  <c r="X23" i="15"/>
  <c r="V23" i="15"/>
  <c r="S23" i="15"/>
  <c r="L23" i="15"/>
  <c r="J23" i="15"/>
  <c r="G23" i="15"/>
  <c r="X22" i="15"/>
  <c r="V22" i="15"/>
  <c r="S22" i="15"/>
  <c r="L22" i="15"/>
  <c r="J22" i="15"/>
  <c r="G22" i="15"/>
  <c r="X21" i="15"/>
  <c r="V21" i="15"/>
  <c r="S21" i="15"/>
  <c r="L21" i="15"/>
  <c r="J21" i="15"/>
  <c r="J29" i="15" s="1"/>
  <c r="G21" i="15"/>
  <c r="G29" i="15" s="1"/>
  <c r="X20" i="15"/>
  <c r="V20" i="15"/>
  <c r="S20" i="15"/>
  <c r="X19" i="15"/>
  <c r="V19" i="15"/>
  <c r="S19" i="15"/>
  <c r="X18" i="15"/>
  <c r="V18" i="15"/>
  <c r="S18" i="15"/>
  <c r="X17" i="15"/>
  <c r="V17" i="15"/>
  <c r="S17" i="15"/>
  <c r="X16" i="15"/>
  <c r="X24" i="15" s="1"/>
  <c r="V16" i="15"/>
  <c r="S16" i="15"/>
  <c r="X15" i="15"/>
  <c r="V15" i="15"/>
  <c r="V24" i="15" s="1"/>
  <c r="S15" i="15"/>
  <c r="S24" i="15" s="1"/>
  <c r="K13" i="15"/>
  <c r="I13" i="15"/>
  <c r="H13" i="15"/>
  <c r="L13" i="15" s="1"/>
  <c r="F13" i="15"/>
  <c r="E13" i="15"/>
  <c r="D13" i="15"/>
  <c r="C13" i="15"/>
  <c r="G13" i="15" s="1"/>
  <c r="B13" i="15"/>
  <c r="L12" i="15"/>
  <c r="J12" i="15"/>
  <c r="G12" i="15"/>
  <c r="L11" i="15"/>
  <c r="G11" i="15"/>
  <c r="L10" i="15"/>
  <c r="J10" i="15"/>
  <c r="G10" i="15"/>
  <c r="L9" i="15"/>
  <c r="J9" i="15"/>
  <c r="G9" i="15"/>
  <c r="L8" i="15"/>
  <c r="J8" i="15"/>
  <c r="G8" i="15"/>
  <c r="W7" i="15"/>
  <c r="U7" i="15"/>
  <c r="T7" i="15"/>
  <c r="R7" i="15"/>
  <c r="Q7" i="15"/>
  <c r="P7" i="15"/>
  <c r="O7" i="15"/>
  <c r="S7" i="15" s="1"/>
  <c r="L7" i="15"/>
  <c r="J7" i="15"/>
  <c r="G7" i="15"/>
  <c r="X6" i="15"/>
  <c r="V6" i="15"/>
  <c r="S6" i="15"/>
  <c r="X5" i="15"/>
  <c r="V5" i="15"/>
  <c r="V7" i="15" s="1"/>
  <c r="S5" i="15"/>
  <c r="L29" i="15" l="1"/>
  <c r="J13" i="15"/>
  <c r="X7" i="15"/>
  <c r="O32" i="13"/>
  <c r="S6" i="13"/>
  <c r="S7" i="13"/>
  <c r="G13" i="13" l="1"/>
  <c r="G12" i="13"/>
  <c r="L13" i="13"/>
  <c r="L10" i="13"/>
  <c r="L11" i="13"/>
  <c r="L12" i="13"/>
  <c r="X32" i="13" l="1"/>
  <c r="X16" i="13"/>
  <c r="X17" i="13"/>
  <c r="X18" i="13"/>
  <c r="X19" i="13"/>
  <c r="X20" i="13"/>
  <c r="X21" i="13"/>
  <c r="X24" i="13" s="1"/>
  <c r="X22" i="13"/>
  <c r="X23" i="13"/>
  <c r="X15" i="13"/>
  <c r="X6" i="13"/>
  <c r="X5" i="13"/>
  <c r="L22" i="13"/>
  <c r="L23" i="13"/>
  <c r="L29" i="13" s="1"/>
  <c r="L24" i="13"/>
  <c r="L25" i="13"/>
  <c r="L26" i="13"/>
  <c r="L27" i="13"/>
  <c r="L28" i="13"/>
  <c r="L21" i="13"/>
  <c r="L8" i="13"/>
  <c r="L9" i="13"/>
  <c r="L7" i="13"/>
  <c r="G7" i="13"/>
  <c r="V6" i="13"/>
  <c r="V5" i="13"/>
  <c r="V16" i="13"/>
  <c r="V17" i="13"/>
  <c r="V18" i="13"/>
  <c r="V19" i="13"/>
  <c r="V20" i="13"/>
  <c r="V21" i="13"/>
  <c r="V22" i="13"/>
  <c r="V23" i="13"/>
  <c r="V15" i="13"/>
  <c r="V32" i="13"/>
  <c r="J22" i="13"/>
  <c r="J23" i="13"/>
  <c r="J24" i="13"/>
  <c r="J25" i="13"/>
  <c r="J26" i="13"/>
  <c r="J27" i="13"/>
  <c r="J29" i="13" s="1"/>
  <c r="J28" i="13"/>
  <c r="J21" i="13"/>
  <c r="J12" i="13"/>
  <c r="J8" i="13"/>
  <c r="J13" i="13" s="1"/>
  <c r="J9" i="13"/>
  <c r="J10" i="13"/>
  <c r="J11" i="13"/>
  <c r="J7" i="13"/>
  <c r="W24" i="13"/>
  <c r="U24" i="13"/>
  <c r="T24" i="13"/>
  <c r="W7" i="13"/>
  <c r="U7" i="13"/>
  <c r="T7" i="13"/>
  <c r="X7" i="13" s="1"/>
  <c r="K29" i="13"/>
  <c r="I29" i="13"/>
  <c r="H29" i="13"/>
  <c r="K13" i="13"/>
  <c r="I13" i="13"/>
  <c r="H13" i="13"/>
  <c r="V7" i="13" l="1"/>
  <c r="V24" i="13"/>
  <c r="S15" i="13" l="1"/>
  <c r="N24" i="13"/>
  <c r="B29" i="13"/>
  <c r="B13" i="13"/>
  <c r="S16" i="13"/>
  <c r="S17" i="13"/>
  <c r="S18" i="13"/>
  <c r="S19" i="13"/>
  <c r="S20" i="13"/>
  <c r="S21" i="13"/>
  <c r="S22" i="13"/>
  <c r="S23" i="13"/>
  <c r="Q24" i="13"/>
  <c r="R24" i="13"/>
  <c r="P24" i="13"/>
  <c r="O24" i="13"/>
  <c r="S32" i="13"/>
  <c r="G21" i="13"/>
  <c r="G22" i="13"/>
  <c r="G23" i="13"/>
  <c r="G29" i="13" s="1"/>
  <c r="G24" i="13"/>
  <c r="G25" i="13"/>
  <c r="G26" i="13"/>
  <c r="G27" i="13"/>
  <c r="G28" i="13"/>
  <c r="F29" i="13"/>
  <c r="E29" i="13"/>
  <c r="D29" i="13"/>
  <c r="C29" i="13"/>
  <c r="C13" i="13"/>
  <c r="F13" i="13"/>
  <c r="E13" i="13"/>
  <c r="D13" i="13"/>
  <c r="G11" i="13"/>
  <c r="G10" i="13"/>
  <c r="G9" i="13"/>
  <c r="G8" i="13"/>
  <c r="O7" i="13"/>
  <c r="R7" i="13"/>
  <c r="Q7" i="13"/>
  <c r="P7" i="13"/>
  <c r="S5" i="13"/>
  <c r="M35" i="13"/>
  <c r="S24" i="13"/>
</calcChain>
</file>

<file path=xl/sharedStrings.xml><?xml version="1.0" encoding="utf-8"?>
<sst xmlns="http://schemas.openxmlformats.org/spreadsheetml/2006/main" count="362" uniqueCount="68">
  <si>
    <t>男</t>
    <phoneticPr fontId="3"/>
  </si>
  <si>
    <t>女</t>
    <phoneticPr fontId="3"/>
  </si>
  <si>
    <t>〔深良地区〕</t>
    <phoneticPr fontId="3"/>
  </si>
  <si>
    <t>各年10月1日現在</t>
    <phoneticPr fontId="3"/>
  </si>
  <si>
    <t>〔 東地区 〕</t>
    <phoneticPr fontId="3"/>
  </si>
  <si>
    <t>人口総数</t>
  </si>
  <si>
    <t>男</t>
    <phoneticPr fontId="3"/>
  </si>
  <si>
    <t>女</t>
    <phoneticPr fontId="3"/>
  </si>
  <si>
    <t>世 帯 数</t>
    <phoneticPr fontId="3"/>
  </si>
  <si>
    <t>人口増減</t>
    <rPh sb="0" eb="2">
      <t>ジンコウ</t>
    </rPh>
    <rPh sb="2" eb="4">
      <t>ゾウゲン</t>
    </rPh>
    <phoneticPr fontId="3"/>
  </si>
  <si>
    <t>人口増減</t>
    <rPh sb="0" eb="2">
      <t>ジンコウ</t>
    </rPh>
    <rPh sb="2" eb="4">
      <t>ゾウゲン</t>
    </rPh>
    <phoneticPr fontId="3"/>
  </si>
  <si>
    <t xml:space="preserve"> 字　名</t>
    <phoneticPr fontId="3"/>
  </si>
  <si>
    <t>(人)</t>
    <rPh sb="1" eb="2">
      <t>ヒト</t>
    </rPh>
    <phoneticPr fontId="3"/>
  </si>
  <si>
    <t>(世帯)</t>
    <rPh sb="1" eb="3">
      <t>セタイ</t>
    </rPh>
    <phoneticPr fontId="3"/>
  </si>
  <si>
    <t>(人)</t>
    <rPh sb="1" eb="2">
      <t>ヒト</t>
    </rPh>
    <phoneticPr fontId="3"/>
  </si>
  <si>
    <t>男</t>
    <phoneticPr fontId="3"/>
  </si>
  <si>
    <t>女</t>
    <phoneticPr fontId="3"/>
  </si>
  <si>
    <t>世 帯 数</t>
    <phoneticPr fontId="3"/>
  </si>
  <si>
    <t>岩波</t>
    <phoneticPr fontId="3"/>
  </si>
  <si>
    <t>深良</t>
    <phoneticPr fontId="3"/>
  </si>
  <si>
    <t>久根</t>
    <phoneticPr fontId="3"/>
  </si>
  <si>
    <t>深良地区計</t>
  </si>
  <si>
    <t>公文名</t>
    <phoneticPr fontId="3"/>
  </si>
  <si>
    <t>資料：国勢調査</t>
  </si>
  <si>
    <t>稲荷</t>
    <phoneticPr fontId="3"/>
  </si>
  <si>
    <t>平松</t>
    <phoneticPr fontId="3"/>
  </si>
  <si>
    <t>茶畑</t>
    <phoneticPr fontId="3"/>
  </si>
  <si>
    <t>〔富岡地区〕</t>
    <phoneticPr fontId="3"/>
  </si>
  <si>
    <t>麦塚</t>
    <phoneticPr fontId="3"/>
  </si>
  <si>
    <t>東地区計</t>
  </si>
  <si>
    <t>下和田</t>
    <phoneticPr fontId="3"/>
  </si>
  <si>
    <t>今里</t>
    <phoneticPr fontId="3"/>
  </si>
  <si>
    <t>〔 西地区 〕</t>
    <phoneticPr fontId="3"/>
  </si>
  <si>
    <t>金沢</t>
    <phoneticPr fontId="3"/>
  </si>
  <si>
    <t>葛山</t>
    <phoneticPr fontId="3"/>
  </si>
  <si>
    <t>上ケ田</t>
    <phoneticPr fontId="3"/>
  </si>
  <si>
    <t>御宿</t>
    <phoneticPr fontId="3"/>
  </si>
  <si>
    <t>石脇</t>
    <phoneticPr fontId="3"/>
  </si>
  <si>
    <t>千福</t>
    <phoneticPr fontId="3"/>
  </si>
  <si>
    <t>佐野</t>
    <phoneticPr fontId="3"/>
  </si>
  <si>
    <t>千福が丘</t>
    <phoneticPr fontId="3"/>
  </si>
  <si>
    <t>大畑</t>
    <phoneticPr fontId="3"/>
  </si>
  <si>
    <t>富岡地区計</t>
  </si>
  <si>
    <t>二ッ屋</t>
    <phoneticPr fontId="3"/>
  </si>
  <si>
    <t>水窪</t>
    <phoneticPr fontId="3"/>
  </si>
  <si>
    <t>伊豆島田</t>
    <phoneticPr fontId="3"/>
  </si>
  <si>
    <t>桃園</t>
    <phoneticPr fontId="3"/>
  </si>
  <si>
    <t>〔須山地区〕</t>
    <phoneticPr fontId="3"/>
  </si>
  <si>
    <t>富沢</t>
    <phoneticPr fontId="3"/>
  </si>
  <si>
    <t>西地区計</t>
  </si>
  <si>
    <t>須山地区計</t>
  </si>
  <si>
    <t>呼子</t>
    <rPh sb="0" eb="2">
      <t>ヨビコ</t>
    </rPh>
    <phoneticPr fontId="3"/>
  </si>
  <si>
    <t>平成17年</t>
    <phoneticPr fontId="3"/>
  </si>
  <si>
    <t>平   成  22  年</t>
    <phoneticPr fontId="3"/>
  </si>
  <si>
    <t>平   成  22  年</t>
    <phoneticPr fontId="3"/>
  </si>
  <si>
    <t>平成17年</t>
    <phoneticPr fontId="3"/>
  </si>
  <si>
    <t>平成17年</t>
    <phoneticPr fontId="3"/>
  </si>
  <si>
    <t>平   成22  年</t>
    <phoneticPr fontId="3"/>
  </si>
  <si>
    <t>平成17年</t>
    <phoneticPr fontId="3"/>
  </si>
  <si>
    <t>平   成  22  年</t>
    <phoneticPr fontId="3"/>
  </si>
  <si>
    <t>平   成 22  年</t>
    <phoneticPr fontId="3"/>
  </si>
  <si>
    <t>区　分</t>
    <rPh sb="0" eb="1">
      <t>ク</t>
    </rPh>
    <rPh sb="2" eb="3">
      <t>ブン</t>
    </rPh>
    <phoneticPr fontId="3"/>
  </si>
  <si>
    <t>平   成  27  年</t>
    <phoneticPr fontId="3"/>
  </si>
  <si>
    <t>平   成  27  年</t>
    <phoneticPr fontId="3"/>
  </si>
  <si>
    <t>平   成27  年</t>
    <phoneticPr fontId="3"/>
  </si>
  <si>
    <t>平   成  27  年</t>
    <phoneticPr fontId="3"/>
  </si>
  <si>
    <t>平   成 27  年</t>
    <phoneticPr fontId="3"/>
  </si>
  <si>
    <t>８．大字別・男女別・人口及び世帯数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</si>
</sst>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-&quot;###0&quot;-&quot;"/>
    <numFmt numFmtId="177" formatCode="#,##0;&quot;△ &quot;#,##0"/>
  </numFmts>
  <fonts count="24" x14ac:knownFonts="1">
    <font>
      <sz val="12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38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6" fillId="0" borderId="20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23" applyNumberFormat="0" applyAlignment="0" applyProtection="0">
      <alignment vertical="center"/>
    </xf>
    <xf numFmtId="0" fontId="13" fillId="6" borderId="24" applyNumberFormat="0" applyAlignment="0" applyProtection="0">
      <alignment vertical="center"/>
    </xf>
    <xf numFmtId="0" fontId="14" fillId="6" borderId="23" applyNumberFormat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6" fillId="7" borderId="2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27" applyNumberFormat="0" applyFont="0" applyAlignment="0" applyProtection="0">
      <alignment vertical="center"/>
    </xf>
  </cellStyleXfs>
  <cellXfs count="71">
    <xf numFmtId="0" fontId="0" fillId="0" borderId="0" xfId="0"/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2" xfId="0" applyFill="1" applyBorder="1" applyAlignment="1">
      <alignment horizontal="centerContinuous" vertical="center"/>
    </xf>
    <xf numFmtId="0" fontId="0" fillId="0" borderId="3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176" fontId="0" fillId="0" borderId="0" xfId="0" applyNumberFormat="1" applyFill="1" applyAlignment="1">
      <alignment horizontal="centerContinuous"/>
    </xf>
    <xf numFmtId="0" fontId="0" fillId="0" borderId="9" xfId="0" applyFill="1" applyBorder="1" applyAlignment="1">
      <alignment horizontal="right" vertical="center"/>
    </xf>
    <xf numFmtId="0" fontId="0" fillId="0" borderId="10" xfId="0" applyFill="1" applyBorder="1" applyAlignment="1">
      <alignment horizontal="centerContinuous" vertical="center"/>
    </xf>
    <xf numFmtId="0" fontId="0" fillId="0" borderId="12" xfId="0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3" fontId="0" fillId="0" borderId="15" xfId="0" applyNumberForma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177" fontId="0" fillId="0" borderId="1" xfId="0" applyNumberForma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2" xfId="0" applyFill="1" applyBorder="1" applyAlignment="1">
      <alignment horizontal="distributed" vertical="center" justifyLastLine="1"/>
    </xf>
    <xf numFmtId="0" fontId="0" fillId="0" borderId="1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justifyLastLine="1"/>
    </xf>
    <xf numFmtId="0" fontId="0" fillId="0" borderId="19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3" xfId="0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38" fontId="0" fillId="0" borderId="14" xfId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8" fontId="0" fillId="0" borderId="12" xfId="1" applyFon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177" fontId="0" fillId="0" borderId="12" xfId="0" applyNumberFormat="1" applyFill="1" applyBorder="1" applyAlignment="1">
      <alignment vertical="center"/>
    </xf>
    <xf numFmtId="0" fontId="0" fillId="0" borderId="1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 justifyLastLine="1"/>
    </xf>
    <xf numFmtId="0" fontId="0" fillId="0" borderId="19" xfId="0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38" fontId="0" fillId="0" borderId="1" xfId="1" applyFont="1" applyFill="1" applyBorder="1" applyAlignment="1">
      <alignment vertical="center"/>
    </xf>
    <xf numFmtId="38" fontId="0" fillId="0" borderId="0" xfId="1" applyFont="1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38" fontId="0" fillId="0" borderId="0" xfId="0" applyNumberFormat="1" applyFill="1" applyBorder="1" applyAlignment="1">
      <alignment vertical="center"/>
    </xf>
    <xf numFmtId="38" fontId="0" fillId="0" borderId="0" xfId="0" applyNumberFormat="1" applyFill="1" applyAlignment="1">
      <alignment vertical="center"/>
    </xf>
    <xf numFmtId="3" fontId="0" fillId="0" borderId="18" xfId="0" applyNumberFormat="1" applyFill="1" applyBorder="1" applyAlignment="1">
      <alignment vertical="center"/>
    </xf>
    <xf numFmtId="38" fontId="0" fillId="0" borderId="12" xfId="0" applyNumberFormat="1" applyFill="1" applyBorder="1" applyAlignment="1">
      <alignment vertical="center"/>
    </xf>
    <xf numFmtId="0" fontId="0" fillId="0" borderId="29" xfId="0" applyFill="1" applyBorder="1" applyAlignment="1">
      <alignment horizontal="distributed" vertical="center" justifyLastLine="1"/>
    </xf>
    <xf numFmtId="0" fontId="0" fillId="0" borderId="6" xfId="0" applyFill="1" applyBorder="1" applyAlignment="1">
      <alignment horizontal="distributed" vertical="center" justifyLastLine="1"/>
    </xf>
    <xf numFmtId="0" fontId="0" fillId="0" borderId="30" xfId="0" applyFill="1" applyBorder="1" applyAlignment="1">
      <alignment horizontal="distributed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38" fontId="22" fillId="0" borderId="0" xfId="1" applyFont="1" applyFill="1" applyBorder="1" applyAlignment="1">
      <alignment vertical="center"/>
    </xf>
    <xf numFmtId="38" fontId="23" fillId="0" borderId="0" xfId="1" applyFont="1" applyFill="1" applyBorder="1" applyAlignment="1">
      <alignment vertical="center"/>
    </xf>
    <xf numFmtId="38" fontId="22" fillId="0" borderId="12" xfId="1" applyFont="1" applyFill="1" applyBorder="1" applyAlignment="1">
      <alignment vertical="center"/>
    </xf>
    <xf numFmtId="38" fontId="22" fillId="0" borderId="0" xfId="0" applyNumberFormat="1" applyFont="1" applyFill="1" applyBorder="1" applyAlignment="1">
      <alignment vertical="center"/>
    </xf>
    <xf numFmtId="3" fontId="22" fillId="0" borderId="12" xfId="0" applyNumberFormat="1" applyFont="1" applyFill="1" applyBorder="1" applyAlignment="1">
      <alignment vertical="center"/>
    </xf>
    <xf numFmtId="3" fontId="23" fillId="0" borderId="12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8" fontId="22" fillId="0" borderId="0" xfId="1" applyFont="1" applyFill="1" applyAlignment="1">
      <alignment vertical="center"/>
    </xf>
    <xf numFmtId="3" fontId="22" fillId="0" borderId="1" xfId="0" applyNumberFormat="1" applyFont="1" applyFill="1" applyBorder="1" applyAlignment="1">
      <alignment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 2" xfId="43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7" builtinId="25" customBuiltin="1"/>
    <cellStyle name="出力" xfId="11" builtinId="21" customBuiltin="1"/>
    <cellStyle name="説明文" xfId="16" builtinId="53" customBuiltin="1"/>
    <cellStyle name="入力" xfId="10" builtinId="20" customBuiltin="1"/>
    <cellStyle name="標準" xfId="0" builtinId="0"/>
    <cellStyle name="標準 2" xfId="42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0</xdr:col>
      <xdr:colOff>1057275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895350"/>
          <a:ext cx="1047750" cy="8763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9525</xdr:rowOff>
    </xdr:from>
    <xdr:to>
      <xdr:col>1</xdr:col>
      <xdr:colOff>0</xdr:colOff>
      <xdr:row>19</xdr:row>
      <xdr:rowOff>276225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9525" y="5029200"/>
          <a:ext cx="1057275" cy="8572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1</xdr:row>
      <xdr:rowOff>9525</xdr:rowOff>
    </xdr:from>
    <xdr:to>
      <xdr:col>13</xdr:col>
      <xdr:colOff>9525</xdr:colOff>
      <xdr:row>4</xdr:row>
      <xdr:rowOff>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>
          <a:off x="9601200" y="304800"/>
          <a:ext cx="1066800" cy="8763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11</xdr:row>
      <xdr:rowOff>9525</xdr:rowOff>
    </xdr:from>
    <xdr:to>
      <xdr:col>12</xdr:col>
      <xdr:colOff>1057275</xdr:colOff>
      <xdr:row>13</xdr:row>
      <xdr:rowOff>285750</xdr:rowOff>
    </xdr:to>
    <xdr:sp macro="" textlink="">
      <xdr:nvSpPr>
        <xdr:cNvPr id="5" name="Line 8"/>
        <xdr:cNvSpPr>
          <a:spLocks noChangeShapeType="1"/>
        </xdr:cNvSpPr>
      </xdr:nvSpPr>
      <xdr:spPr bwMode="auto">
        <a:xfrm>
          <a:off x="9601200" y="3257550"/>
          <a:ext cx="1047750" cy="8667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19051</xdr:colOff>
      <xdr:row>27</xdr:row>
      <xdr:rowOff>38101</xdr:rowOff>
    </xdr:from>
    <xdr:to>
      <xdr:col>13</xdr:col>
      <xdr:colOff>1</xdr:colOff>
      <xdr:row>29</xdr:row>
      <xdr:rowOff>285751</xdr:rowOff>
    </xdr:to>
    <xdr:sp macro="" textlink="">
      <xdr:nvSpPr>
        <xdr:cNvPr id="6" name="Line 9"/>
        <xdr:cNvSpPr>
          <a:spLocks noChangeShapeType="1"/>
        </xdr:cNvSpPr>
      </xdr:nvSpPr>
      <xdr:spPr bwMode="auto">
        <a:xfrm>
          <a:off x="9610726" y="8010526"/>
          <a:ext cx="1047750" cy="8382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313763</xdr:colOff>
      <xdr:row>0</xdr:row>
      <xdr:rowOff>67234</xdr:rowOff>
    </xdr:from>
    <xdr:ext cx="4454361" cy="759310"/>
    <xdr:sp macro="" textlink="">
      <xdr:nvSpPr>
        <xdr:cNvPr id="7" name="テキスト ボックス 6"/>
        <xdr:cNvSpPr txBox="1"/>
      </xdr:nvSpPr>
      <xdr:spPr>
        <a:xfrm>
          <a:off x="4527175" y="67234"/>
          <a:ext cx="4454361" cy="75931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</a:rPr>
            <a:t>間違ってたところは赤の太字にしてある</a:t>
          </a:r>
          <a:endParaRPr kumimoji="1" lang="en-US" altLang="ja-JP" sz="2000">
            <a:solidFill>
              <a:srgbClr val="FF0000"/>
            </a:solidFill>
          </a:endParaRPr>
        </a:p>
        <a:p>
          <a:r>
            <a:rPr kumimoji="1" lang="ja-JP" altLang="en-US" sz="2000">
              <a:solidFill>
                <a:srgbClr val="FF0000"/>
              </a:solidFill>
            </a:rPr>
            <a:t>世帯数もまちがってるかも</a:t>
          </a:r>
          <a:r>
            <a:rPr kumimoji="1" lang="en-US" altLang="ja-JP" sz="2000">
              <a:solidFill>
                <a:srgbClr val="FF0000"/>
              </a:solidFill>
            </a:rPr>
            <a:t>(</a:t>
          </a:r>
          <a:r>
            <a:rPr kumimoji="1" lang="ja-JP" altLang="en-US" sz="2000">
              <a:solidFill>
                <a:srgbClr val="FF0000"/>
              </a:solidFill>
            </a:rPr>
            <a:t>未チェック）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0</xdr:col>
      <xdr:colOff>1057275</xdr:colOff>
      <xdr:row>6</xdr:row>
      <xdr:rowOff>0</xdr:rowOff>
    </xdr:to>
    <xdr:sp macro="" textlink="">
      <xdr:nvSpPr>
        <xdr:cNvPr id="6234" name="Line 1"/>
        <xdr:cNvSpPr>
          <a:spLocks noChangeShapeType="1"/>
        </xdr:cNvSpPr>
      </xdr:nvSpPr>
      <xdr:spPr bwMode="auto">
        <a:xfrm>
          <a:off x="9525" y="895350"/>
          <a:ext cx="1047750" cy="8763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9525</xdr:rowOff>
    </xdr:from>
    <xdr:to>
      <xdr:col>1</xdr:col>
      <xdr:colOff>0</xdr:colOff>
      <xdr:row>19</xdr:row>
      <xdr:rowOff>276225</xdr:rowOff>
    </xdr:to>
    <xdr:sp macro="" textlink="">
      <xdr:nvSpPr>
        <xdr:cNvPr id="6235" name="Line 3"/>
        <xdr:cNvSpPr>
          <a:spLocks noChangeShapeType="1"/>
        </xdr:cNvSpPr>
      </xdr:nvSpPr>
      <xdr:spPr bwMode="auto">
        <a:xfrm>
          <a:off x="9525" y="5029200"/>
          <a:ext cx="1057275" cy="8572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1</xdr:row>
      <xdr:rowOff>9525</xdr:rowOff>
    </xdr:from>
    <xdr:to>
      <xdr:col>13</xdr:col>
      <xdr:colOff>9525</xdr:colOff>
      <xdr:row>4</xdr:row>
      <xdr:rowOff>0</xdr:rowOff>
    </xdr:to>
    <xdr:sp macro="" textlink="">
      <xdr:nvSpPr>
        <xdr:cNvPr id="6236" name="Line 7"/>
        <xdr:cNvSpPr>
          <a:spLocks noChangeShapeType="1"/>
        </xdr:cNvSpPr>
      </xdr:nvSpPr>
      <xdr:spPr bwMode="auto">
        <a:xfrm>
          <a:off x="5819775" y="304800"/>
          <a:ext cx="1066800" cy="8763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11</xdr:row>
      <xdr:rowOff>9525</xdr:rowOff>
    </xdr:from>
    <xdr:to>
      <xdr:col>12</xdr:col>
      <xdr:colOff>1057275</xdr:colOff>
      <xdr:row>13</xdr:row>
      <xdr:rowOff>285750</xdr:rowOff>
    </xdr:to>
    <xdr:sp macro="" textlink="">
      <xdr:nvSpPr>
        <xdr:cNvPr id="6237" name="Line 8"/>
        <xdr:cNvSpPr>
          <a:spLocks noChangeShapeType="1"/>
        </xdr:cNvSpPr>
      </xdr:nvSpPr>
      <xdr:spPr bwMode="auto">
        <a:xfrm>
          <a:off x="5819775" y="3257550"/>
          <a:ext cx="1047750" cy="8667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19051</xdr:colOff>
      <xdr:row>27</xdr:row>
      <xdr:rowOff>38101</xdr:rowOff>
    </xdr:from>
    <xdr:to>
      <xdr:col>13</xdr:col>
      <xdr:colOff>1</xdr:colOff>
      <xdr:row>29</xdr:row>
      <xdr:rowOff>285751</xdr:rowOff>
    </xdr:to>
    <xdr:sp macro="" textlink="">
      <xdr:nvSpPr>
        <xdr:cNvPr id="6238" name="Line 9"/>
        <xdr:cNvSpPr>
          <a:spLocks noChangeShapeType="1"/>
        </xdr:cNvSpPr>
      </xdr:nvSpPr>
      <xdr:spPr bwMode="auto">
        <a:xfrm>
          <a:off x="5829301" y="8010526"/>
          <a:ext cx="1047750" cy="8382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5nas1\&#20225;&#30011;&#37096;\&#20225;&#30011;&#25919;&#31574;&#23460;\&#30410;&#30000;&#65297;\&#22269;&#35519;&#22320;&#26041;&#38598;&#35336;&#32080;&#26524;&#22577;&#21578;&#26360;\H17&#22269;&#21218;&#35519;&#26619;&#22320;&#26041;&#38598;&#35336;&#32080;&#26524;&#22577;&#21578;&#26360;&#38306;&#20418;\&#20316;&#25104;&#20013;\&#20316;&#25104;&#29992;&#36039;&#26009;\&#20303;&#23429;&#12371;&#12428;&#12434;&#20351;&#1235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裾野市 (3)"/>
      <sheetName val="裾野市"/>
      <sheetName val="裾野市 (2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X36"/>
  <sheetViews>
    <sheetView showGridLines="0" tabSelected="1" topLeftCell="C1" zoomScale="85" zoomScaleNormal="85" zoomScaleSheetLayoutView="100" workbookViewId="0">
      <selection activeCell="T7" sqref="T7"/>
    </sheetView>
  </sheetViews>
  <sheetFormatPr defaultRowHeight="14.25" x14ac:dyDescent="0.15"/>
  <cols>
    <col min="1" max="1" width="14" style="4" customWidth="1"/>
    <col min="2" max="2" width="12.625" style="4" customWidth="1"/>
    <col min="3" max="6" width="9.625" style="4" customWidth="1"/>
    <col min="7" max="7" width="11.125" style="4" customWidth="1"/>
    <col min="8" max="11" width="9.625" style="4" customWidth="1"/>
    <col min="12" max="12" width="11.125" style="4" customWidth="1"/>
    <col min="13" max="13" width="14" style="4" customWidth="1"/>
    <col min="14" max="14" width="12.625" style="4" customWidth="1"/>
    <col min="15" max="18" width="9.625" style="4" customWidth="1"/>
    <col min="19" max="19" width="11.125" style="4" customWidth="1"/>
    <col min="20" max="23" width="9.625" style="4" customWidth="1"/>
    <col min="24" max="24" width="11.125" style="4" customWidth="1"/>
    <col min="25" max="16384" width="9" style="4"/>
  </cols>
  <sheetData>
    <row r="1" spans="1:24" ht="23.25" customHeight="1" x14ac:dyDescent="0.15">
      <c r="A1" s="3" t="s">
        <v>67</v>
      </c>
      <c r="D1" s="2"/>
      <c r="F1" s="2"/>
      <c r="I1" s="2"/>
      <c r="K1" s="2"/>
      <c r="M1" s="29" t="s">
        <v>2</v>
      </c>
      <c r="N1" s="1"/>
      <c r="O1" s="1"/>
      <c r="P1" s="1"/>
      <c r="Q1" s="1"/>
      <c r="R1" s="1"/>
      <c r="S1" s="5"/>
      <c r="T1" s="1"/>
      <c r="U1" s="1"/>
      <c r="V1" s="1"/>
      <c r="W1" s="1"/>
      <c r="X1" s="5" t="s">
        <v>3</v>
      </c>
    </row>
    <row r="2" spans="1:24" ht="23.25" customHeight="1" x14ac:dyDescent="0.15">
      <c r="D2" s="2"/>
      <c r="F2" s="2"/>
      <c r="I2" s="2"/>
      <c r="K2" s="2"/>
      <c r="M2" s="33" t="s">
        <v>61</v>
      </c>
      <c r="N2" s="24" t="s">
        <v>52</v>
      </c>
      <c r="O2" s="8" t="s">
        <v>57</v>
      </c>
      <c r="P2" s="14"/>
      <c r="Q2" s="14"/>
      <c r="R2" s="14"/>
      <c r="S2" s="25"/>
      <c r="T2" s="8" t="s">
        <v>64</v>
      </c>
      <c r="U2" s="14"/>
      <c r="V2" s="14"/>
      <c r="W2" s="14"/>
      <c r="X2" s="25"/>
    </row>
    <row r="3" spans="1:24" ht="23.25" customHeight="1" x14ac:dyDescent="0.15">
      <c r="A3" s="29" t="s">
        <v>4</v>
      </c>
      <c r="B3" s="29"/>
      <c r="C3" s="1"/>
      <c r="D3" s="1"/>
      <c r="E3" s="1"/>
      <c r="F3" s="1"/>
      <c r="G3" s="5"/>
      <c r="H3" s="1"/>
      <c r="I3" s="1"/>
      <c r="J3" s="1"/>
      <c r="K3" s="1"/>
      <c r="L3" s="5" t="s">
        <v>3</v>
      </c>
      <c r="M3" s="2"/>
      <c r="N3" s="10" t="s">
        <v>5</v>
      </c>
      <c r="O3" s="27" t="s">
        <v>5</v>
      </c>
      <c r="P3" s="27" t="s">
        <v>0</v>
      </c>
      <c r="Q3" s="27" t="s">
        <v>1</v>
      </c>
      <c r="R3" s="35" t="s">
        <v>8</v>
      </c>
      <c r="S3" s="26" t="s">
        <v>9</v>
      </c>
      <c r="T3" s="27" t="s">
        <v>5</v>
      </c>
      <c r="U3" s="27" t="s">
        <v>0</v>
      </c>
      <c r="V3" s="27" t="s">
        <v>1</v>
      </c>
      <c r="W3" s="35" t="s">
        <v>8</v>
      </c>
      <c r="X3" s="26" t="s">
        <v>9</v>
      </c>
    </row>
    <row r="4" spans="1:24" ht="23.25" customHeight="1" x14ac:dyDescent="0.15">
      <c r="A4" s="33" t="s">
        <v>61</v>
      </c>
      <c r="B4" s="24" t="s">
        <v>52</v>
      </c>
      <c r="C4" s="7" t="s">
        <v>53</v>
      </c>
      <c r="D4" s="7"/>
      <c r="E4" s="7"/>
      <c r="F4" s="7"/>
      <c r="G4" s="25"/>
      <c r="H4" s="7" t="s">
        <v>62</v>
      </c>
      <c r="I4" s="7"/>
      <c r="J4" s="7"/>
      <c r="K4" s="7"/>
      <c r="L4" s="25"/>
      <c r="M4" s="15" t="s">
        <v>11</v>
      </c>
      <c r="N4" s="37" t="s">
        <v>12</v>
      </c>
      <c r="O4" s="37" t="s">
        <v>12</v>
      </c>
      <c r="P4" s="37" t="s">
        <v>12</v>
      </c>
      <c r="Q4" s="37" t="s">
        <v>12</v>
      </c>
      <c r="R4" s="36" t="s">
        <v>13</v>
      </c>
      <c r="S4" s="36" t="s">
        <v>12</v>
      </c>
      <c r="T4" s="37" t="s">
        <v>12</v>
      </c>
      <c r="U4" s="37" t="s">
        <v>12</v>
      </c>
      <c r="V4" s="37" t="s">
        <v>12</v>
      </c>
      <c r="W4" s="36" t="s">
        <v>13</v>
      </c>
      <c r="X4" s="36" t="s">
        <v>12</v>
      </c>
    </row>
    <row r="5" spans="1:24" ht="23.25" customHeight="1" x14ac:dyDescent="0.15">
      <c r="A5" s="2"/>
      <c r="B5" s="10" t="s">
        <v>5</v>
      </c>
      <c r="C5" s="27" t="s">
        <v>5</v>
      </c>
      <c r="D5" s="27" t="s">
        <v>0</v>
      </c>
      <c r="E5" s="27" t="s">
        <v>1</v>
      </c>
      <c r="F5" s="27" t="s">
        <v>8</v>
      </c>
      <c r="G5" s="26" t="s">
        <v>9</v>
      </c>
      <c r="H5" s="27" t="s">
        <v>5</v>
      </c>
      <c r="I5" s="27" t="s">
        <v>0</v>
      </c>
      <c r="J5" s="27" t="s">
        <v>1</v>
      </c>
      <c r="K5" s="27" t="s">
        <v>8</v>
      </c>
      <c r="L5" s="26" t="s">
        <v>9</v>
      </c>
      <c r="M5" s="30" t="s">
        <v>18</v>
      </c>
      <c r="N5" s="42">
        <v>1433</v>
      </c>
      <c r="O5" s="17">
        <v>1420</v>
      </c>
      <c r="P5" s="2">
        <v>727</v>
      </c>
      <c r="Q5" s="2">
        <v>693</v>
      </c>
      <c r="R5" s="2">
        <v>575</v>
      </c>
      <c r="S5" s="18">
        <f>O5-N5</f>
        <v>-13</v>
      </c>
      <c r="T5" s="68">
        <v>1402</v>
      </c>
      <c r="U5" s="2">
        <v>722</v>
      </c>
      <c r="V5" s="17">
        <f>T5-U5</f>
        <v>680</v>
      </c>
      <c r="W5" s="2">
        <v>586</v>
      </c>
      <c r="X5" s="18">
        <f>T5-O5</f>
        <v>-18</v>
      </c>
    </row>
    <row r="6" spans="1:24" ht="23.25" customHeight="1" x14ac:dyDescent="0.15">
      <c r="A6" s="34" t="s">
        <v>11</v>
      </c>
      <c r="B6" s="37" t="s">
        <v>12</v>
      </c>
      <c r="C6" s="37" t="s">
        <v>12</v>
      </c>
      <c r="D6" s="37" t="s">
        <v>12</v>
      </c>
      <c r="E6" s="37" t="s">
        <v>12</v>
      </c>
      <c r="F6" s="37" t="s">
        <v>13</v>
      </c>
      <c r="G6" s="36" t="s">
        <v>12</v>
      </c>
      <c r="H6" s="37" t="s">
        <v>12</v>
      </c>
      <c r="I6" s="37" t="s">
        <v>12</v>
      </c>
      <c r="J6" s="37" t="s">
        <v>12</v>
      </c>
      <c r="K6" s="37" t="s">
        <v>13</v>
      </c>
      <c r="L6" s="36" t="s">
        <v>12</v>
      </c>
      <c r="M6" s="23" t="s">
        <v>19</v>
      </c>
      <c r="N6" s="43">
        <v>4265</v>
      </c>
      <c r="O6" s="44">
        <v>4282</v>
      </c>
      <c r="P6" s="44">
        <v>2078</v>
      </c>
      <c r="Q6" s="44">
        <v>2204</v>
      </c>
      <c r="R6" s="44">
        <v>1404</v>
      </c>
      <c r="S6" s="45">
        <f>O6-N6</f>
        <v>17</v>
      </c>
      <c r="T6" s="67">
        <v>4109</v>
      </c>
      <c r="U6" s="66">
        <v>1981</v>
      </c>
      <c r="V6" s="44">
        <f>T6-U6</f>
        <v>2128</v>
      </c>
      <c r="W6" s="44">
        <v>1428</v>
      </c>
      <c r="X6" s="45">
        <f>T6-O6</f>
        <v>-173</v>
      </c>
    </row>
    <row r="7" spans="1:24" ht="23.25" customHeight="1" x14ac:dyDescent="0.15">
      <c r="A7" s="47" t="s">
        <v>20</v>
      </c>
      <c r="B7" s="40">
        <v>864</v>
      </c>
      <c r="C7" s="40">
        <v>847</v>
      </c>
      <c r="D7" s="40">
        <v>397</v>
      </c>
      <c r="E7" s="2">
        <v>450</v>
      </c>
      <c r="F7" s="2">
        <v>270</v>
      </c>
      <c r="G7" s="18">
        <f>C7-B7</f>
        <v>-17</v>
      </c>
      <c r="H7" s="62">
        <v>833</v>
      </c>
      <c r="I7" s="40">
        <v>401</v>
      </c>
      <c r="J7" s="53">
        <f>H7-I7</f>
        <v>432</v>
      </c>
      <c r="K7" s="2">
        <v>284</v>
      </c>
      <c r="L7" s="18">
        <f>H7-C7</f>
        <v>-14</v>
      </c>
      <c r="M7" s="29" t="s">
        <v>21</v>
      </c>
      <c r="N7" s="20">
        <v>5698</v>
      </c>
      <c r="O7" s="20">
        <f>SUM(O5:O6)</f>
        <v>5702</v>
      </c>
      <c r="P7" s="20">
        <f>SUM(P5:P6)</f>
        <v>2805</v>
      </c>
      <c r="Q7" s="20">
        <f>SUM(Q5:Q6)</f>
        <v>2897</v>
      </c>
      <c r="R7" s="20">
        <f>SUM(R5:R6)</f>
        <v>1979</v>
      </c>
      <c r="S7" s="21">
        <f>O7-N7</f>
        <v>4</v>
      </c>
      <c r="T7" s="20">
        <f>SUM(T5:T6)</f>
        <v>5511</v>
      </c>
      <c r="U7" s="20">
        <f>SUM(U5:U6)</f>
        <v>2703</v>
      </c>
      <c r="V7" s="20">
        <f>SUM(V5:V6)</f>
        <v>2808</v>
      </c>
      <c r="W7" s="20">
        <f>SUM(W5:W6)</f>
        <v>2014</v>
      </c>
      <c r="X7" s="21">
        <f>T7-S7</f>
        <v>5507</v>
      </c>
    </row>
    <row r="8" spans="1:24" ht="23.25" customHeight="1" x14ac:dyDescent="0.15">
      <c r="A8" s="57" t="s">
        <v>22</v>
      </c>
      <c r="B8" s="40">
        <v>1151</v>
      </c>
      <c r="C8" s="40">
        <v>1194</v>
      </c>
      <c r="D8" s="40">
        <v>592</v>
      </c>
      <c r="E8" s="2">
        <v>602</v>
      </c>
      <c r="F8" s="2">
        <v>408</v>
      </c>
      <c r="G8" s="18">
        <f t="shared" ref="G8:G11" si="0">C8-B8</f>
        <v>43</v>
      </c>
      <c r="H8" s="62">
        <v>1115</v>
      </c>
      <c r="I8" s="40">
        <v>555</v>
      </c>
      <c r="J8" s="53">
        <f t="shared" ref="J8:J11" si="1">H8-I8</f>
        <v>560</v>
      </c>
      <c r="K8" s="2">
        <v>393</v>
      </c>
      <c r="L8" s="18">
        <f t="shared" ref="L8:L9" si="2">H8-C8</f>
        <v>-79</v>
      </c>
      <c r="S8" s="22"/>
      <c r="X8" s="22" t="s">
        <v>23</v>
      </c>
    </row>
    <row r="9" spans="1:24" ht="23.25" customHeight="1" x14ac:dyDescent="0.15">
      <c r="A9" s="57" t="s">
        <v>24</v>
      </c>
      <c r="B9" s="40">
        <v>2106</v>
      </c>
      <c r="C9" s="40">
        <v>2074</v>
      </c>
      <c r="D9" s="40">
        <v>1105</v>
      </c>
      <c r="E9" s="2">
        <v>969</v>
      </c>
      <c r="F9" s="2">
        <v>816</v>
      </c>
      <c r="G9" s="18">
        <f t="shared" si="0"/>
        <v>-32</v>
      </c>
      <c r="H9" s="62">
        <v>1854</v>
      </c>
      <c r="I9" s="40">
        <v>960</v>
      </c>
      <c r="J9" s="53">
        <f t="shared" si="1"/>
        <v>894</v>
      </c>
      <c r="K9" s="2">
        <v>731</v>
      </c>
      <c r="L9" s="18">
        <f t="shared" si="2"/>
        <v>-220</v>
      </c>
    </row>
    <row r="10" spans="1:24" ht="23.25" customHeight="1" x14ac:dyDescent="0.15">
      <c r="A10" s="57" t="s">
        <v>25</v>
      </c>
      <c r="B10" s="40">
        <v>2071</v>
      </c>
      <c r="C10" s="40">
        <v>2197</v>
      </c>
      <c r="D10" s="40">
        <v>1131</v>
      </c>
      <c r="E10" s="17">
        <v>1066</v>
      </c>
      <c r="F10" s="2">
        <v>951</v>
      </c>
      <c r="G10" s="18">
        <f t="shared" si="0"/>
        <v>126</v>
      </c>
      <c r="H10" s="63">
        <v>2187</v>
      </c>
      <c r="I10" s="62">
        <v>1129</v>
      </c>
      <c r="J10" s="53">
        <f t="shared" si="1"/>
        <v>1058</v>
      </c>
      <c r="K10" s="2">
        <v>1030</v>
      </c>
      <c r="L10" s="18">
        <f>H10-C10</f>
        <v>-10</v>
      </c>
    </row>
    <row r="11" spans="1:24" ht="23.25" customHeight="1" x14ac:dyDescent="0.15">
      <c r="A11" s="57" t="s">
        <v>26</v>
      </c>
      <c r="B11" s="40">
        <v>8408</v>
      </c>
      <c r="C11" s="40">
        <v>8313</v>
      </c>
      <c r="D11" s="40">
        <v>4112</v>
      </c>
      <c r="E11" s="17">
        <v>4201</v>
      </c>
      <c r="F11" s="17">
        <v>3115</v>
      </c>
      <c r="G11" s="18">
        <f t="shared" si="0"/>
        <v>-95</v>
      </c>
      <c r="H11" s="63">
        <v>7981</v>
      </c>
      <c r="I11" s="62">
        <v>3959</v>
      </c>
      <c r="J11" s="65">
        <v>4022</v>
      </c>
      <c r="K11" s="17">
        <v>3161</v>
      </c>
      <c r="L11" s="18">
        <f>H11-C11</f>
        <v>-332</v>
      </c>
      <c r="M11" s="29" t="s">
        <v>27</v>
      </c>
      <c r="N11" s="1"/>
      <c r="O11" s="1"/>
      <c r="P11" s="1"/>
      <c r="Q11" s="1"/>
      <c r="R11" s="1"/>
      <c r="S11" s="5"/>
      <c r="T11" s="1"/>
      <c r="U11" s="1"/>
      <c r="V11" s="1"/>
      <c r="W11" s="1"/>
      <c r="X11" s="5" t="s">
        <v>3</v>
      </c>
    </row>
    <row r="12" spans="1:24" ht="23.25" customHeight="1" x14ac:dyDescent="0.15">
      <c r="A12" s="58" t="s">
        <v>28</v>
      </c>
      <c r="B12" s="41">
        <v>560</v>
      </c>
      <c r="C12" s="41">
        <v>569</v>
      </c>
      <c r="D12" s="41">
        <v>274</v>
      </c>
      <c r="E12" s="15">
        <v>295</v>
      </c>
      <c r="F12" s="15">
        <v>193</v>
      </c>
      <c r="G12" s="45">
        <f>C12-B12</f>
        <v>9</v>
      </c>
      <c r="H12" s="64">
        <v>562</v>
      </c>
      <c r="I12" s="41">
        <v>278</v>
      </c>
      <c r="J12" s="53">
        <f>H12-I12</f>
        <v>284</v>
      </c>
      <c r="K12" s="15">
        <v>207</v>
      </c>
      <c r="L12" s="45">
        <f>H12-C12</f>
        <v>-7</v>
      </c>
      <c r="M12" s="33" t="s">
        <v>61</v>
      </c>
      <c r="N12" s="24" t="s">
        <v>52</v>
      </c>
      <c r="O12" s="8" t="s">
        <v>53</v>
      </c>
      <c r="P12" s="14"/>
      <c r="Q12" s="14"/>
      <c r="R12" s="14"/>
      <c r="S12" s="25"/>
      <c r="T12" s="8" t="s">
        <v>62</v>
      </c>
      <c r="U12" s="14"/>
      <c r="V12" s="14"/>
      <c r="W12" s="14"/>
      <c r="X12" s="25"/>
    </row>
    <row r="13" spans="1:24" ht="23.25" customHeight="1" x14ac:dyDescent="0.15">
      <c r="A13" s="59" t="s">
        <v>29</v>
      </c>
      <c r="B13" s="20">
        <f>SUM(B7:B12)</f>
        <v>15160</v>
      </c>
      <c r="C13" s="20">
        <f>SUM(C7:C12)</f>
        <v>15194</v>
      </c>
      <c r="D13" s="20">
        <f>SUM(D7:D12)</f>
        <v>7611</v>
      </c>
      <c r="E13" s="20">
        <f>SUM(E7:E12)</f>
        <v>7583</v>
      </c>
      <c r="F13" s="20">
        <f>SUM(F7:F12)</f>
        <v>5753</v>
      </c>
      <c r="G13" s="21">
        <f>C13-B13</f>
        <v>34</v>
      </c>
      <c r="H13" s="20">
        <f>SUM(H7:H12)</f>
        <v>14532</v>
      </c>
      <c r="I13" s="20">
        <f>SUM(I7:I12)</f>
        <v>7282</v>
      </c>
      <c r="J13" s="55">
        <f>SUM(J7:J12)</f>
        <v>7250</v>
      </c>
      <c r="K13" s="20">
        <f>SUM(K7:K12)</f>
        <v>5806</v>
      </c>
      <c r="L13" s="21">
        <f>H13-C13</f>
        <v>-662</v>
      </c>
      <c r="M13" s="2"/>
      <c r="N13" s="10" t="s">
        <v>5</v>
      </c>
      <c r="O13" s="27" t="s">
        <v>5</v>
      </c>
      <c r="P13" s="27" t="s">
        <v>0</v>
      </c>
      <c r="Q13" s="27" t="s">
        <v>1</v>
      </c>
      <c r="R13" s="27" t="s">
        <v>8</v>
      </c>
      <c r="S13" s="28" t="s">
        <v>9</v>
      </c>
      <c r="T13" s="27" t="s">
        <v>5</v>
      </c>
      <c r="U13" s="27" t="s">
        <v>0</v>
      </c>
      <c r="V13" s="27" t="s">
        <v>1</v>
      </c>
      <c r="W13" s="27" t="s">
        <v>8</v>
      </c>
      <c r="X13" s="28" t="s">
        <v>9</v>
      </c>
    </row>
    <row r="14" spans="1:24" ht="23.25" customHeight="1" x14ac:dyDescent="0.15">
      <c r="G14" s="22"/>
      <c r="L14" s="22" t="s">
        <v>23</v>
      </c>
      <c r="M14" s="15" t="s">
        <v>11</v>
      </c>
      <c r="N14" s="37" t="s">
        <v>12</v>
      </c>
      <c r="O14" s="37" t="s">
        <v>12</v>
      </c>
      <c r="P14" s="37" t="s">
        <v>12</v>
      </c>
      <c r="Q14" s="37" t="s">
        <v>12</v>
      </c>
      <c r="R14" s="37" t="s">
        <v>13</v>
      </c>
      <c r="S14" s="38" t="s">
        <v>12</v>
      </c>
      <c r="T14" s="37" t="s">
        <v>12</v>
      </c>
      <c r="U14" s="37" t="s">
        <v>12</v>
      </c>
      <c r="V14" s="37" t="s">
        <v>12</v>
      </c>
      <c r="W14" s="37" t="s">
        <v>13</v>
      </c>
      <c r="X14" s="38" t="s">
        <v>12</v>
      </c>
    </row>
    <row r="15" spans="1:24" ht="23.25" customHeight="1" x14ac:dyDescent="0.15">
      <c r="G15" s="22"/>
      <c r="L15" s="22"/>
      <c r="M15" s="47" t="s">
        <v>51</v>
      </c>
      <c r="N15" s="48">
        <v>869</v>
      </c>
      <c r="O15" s="51">
        <v>1040</v>
      </c>
      <c r="P15" s="4">
        <v>498</v>
      </c>
      <c r="Q15" s="4">
        <v>542</v>
      </c>
      <c r="R15" s="4">
        <v>309</v>
      </c>
      <c r="S15" s="18">
        <f>O15-N15</f>
        <v>171</v>
      </c>
      <c r="T15" s="69">
        <v>976</v>
      </c>
      <c r="U15" s="4">
        <v>479</v>
      </c>
      <c r="V15" s="54">
        <f>T15-U15</f>
        <v>497</v>
      </c>
      <c r="W15" s="4">
        <v>309</v>
      </c>
      <c r="X15" s="18">
        <f>T15-O15</f>
        <v>-64</v>
      </c>
    </row>
    <row r="16" spans="1:24" ht="23.25" customHeight="1" x14ac:dyDescent="0.15">
      <c r="M16" s="30" t="s">
        <v>30</v>
      </c>
      <c r="N16" s="32">
        <v>701</v>
      </c>
      <c r="O16" s="17">
        <v>651</v>
      </c>
      <c r="P16" s="2">
        <v>303</v>
      </c>
      <c r="Q16" s="2">
        <v>348</v>
      </c>
      <c r="R16" s="2">
        <v>181</v>
      </c>
      <c r="S16" s="18">
        <f>O16-N16</f>
        <v>-50</v>
      </c>
      <c r="T16" s="68">
        <v>636</v>
      </c>
      <c r="U16" s="2">
        <v>282</v>
      </c>
      <c r="V16" s="54">
        <f t="shared" ref="V16:V23" si="3">T16-U16</f>
        <v>354</v>
      </c>
      <c r="W16" s="2">
        <v>189</v>
      </c>
      <c r="X16" s="18">
        <f t="shared" ref="X16:X23" si="4">T16-O16</f>
        <v>-15</v>
      </c>
    </row>
    <row r="17" spans="1:24" ht="23.25" customHeight="1" x14ac:dyDescent="0.15">
      <c r="A17" s="29" t="s">
        <v>32</v>
      </c>
      <c r="B17" s="1"/>
      <c r="C17" s="1"/>
      <c r="D17" s="1"/>
      <c r="E17" s="1"/>
      <c r="F17" s="1"/>
      <c r="G17" s="5"/>
      <c r="H17" s="1"/>
      <c r="I17" s="1"/>
      <c r="J17" s="1"/>
      <c r="K17" s="1"/>
      <c r="L17" s="5" t="s">
        <v>3</v>
      </c>
      <c r="M17" s="30" t="s">
        <v>31</v>
      </c>
      <c r="N17" s="16">
        <v>1218</v>
      </c>
      <c r="O17" s="17">
        <v>1335</v>
      </c>
      <c r="P17" s="2">
        <v>983</v>
      </c>
      <c r="Q17" s="2">
        <v>352</v>
      </c>
      <c r="R17" s="2">
        <v>832</v>
      </c>
      <c r="S17" s="18">
        <f t="shared" ref="S17:S23" si="5">O17-N17</f>
        <v>117</v>
      </c>
      <c r="T17" s="68">
        <v>1187</v>
      </c>
      <c r="U17" s="2">
        <v>853</v>
      </c>
      <c r="V17" s="54">
        <f t="shared" si="3"/>
        <v>334</v>
      </c>
      <c r="W17" s="2">
        <v>745</v>
      </c>
      <c r="X17" s="18">
        <f t="shared" si="4"/>
        <v>-148</v>
      </c>
    </row>
    <row r="18" spans="1:24" ht="23.25" customHeight="1" x14ac:dyDescent="0.15">
      <c r="A18" s="33" t="s">
        <v>61</v>
      </c>
      <c r="B18" s="25" t="s">
        <v>52</v>
      </c>
      <c r="C18" s="8" t="s">
        <v>53</v>
      </c>
      <c r="D18" s="14"/>
      <c r="E18" s="14"/>
      <c r="F18" s="6"/>
      <c r="G18" s="49"/>
      <c r="H18" s="8" t="s">
        <v>62</v>
      </c>
      <c r="I18" s="14"/>
      <c r="J18" s="14"/>
      <c r="K18" s="6"/>
      <c r="L18" s="49"/>
      <c r="M18" s="30" t="s">
        <v>33</v>
      </c>
      <c r="N18" s="39">
        <v>1126</v>
      </c>
      <c r="O18" s="17">
        <v>1099</v>
      </c>
      <c r="P18" s="2">
        <v>594</v>
      </c>
      <c r="Q18" s="2">
        <v>505</v>
      </c>
      <c r="R18" s="2">
        <v>403</v>
      </c>
      <c r="S18" s="18">
        <f t="shared" si="5"/>
        <v>-27</v>
      </c>
      <c r="T18" s="68">
        <v>1082</v>
      </c>
      <c r="U18" s="2">
        <v>570</v>
      </c>
      <c r="V18" s="54">
        <f t="shared" si="3"/>
        <v>512</v>
      </c>
      <c r="W18" s="2">
        <v>410</v>
      </c>
      <c r="X18" s="18">
        <f t="shared" si="4"/>
        <v>-17</v>
      </c>
    </row>
    <row r="19" spans="1:24" ht="23.25" customHeight="1" x14ac:dyDescent="0.15">
      <c r="A19" s="2"/>
      <c r="B19" s="26" t="s">
        <v>5</v>
      </c>
      <c r="C19" s="27" t="s">
        <v>5</v>
      </c>
      <c r="D19" s="27" t="s">
        <v>0</v>
      </c>
      <c r="E19" s="27" t="s">
        <v>1</v>
      </c>
      <c r="F19" s="27" t="s">
        <v>8</v>
      </c>
      <c r="G19" s="28" t="s">
        <v>9</v>
      </c>
      <c r="H19" s="27" t="s">
        <v>5</v>
      </c>
      <c r="I19" s="27" t="s">
        <v>0</v>
      </c>
      <c r="J19" s="27" t="s">
        <v>1</v>
      </c>
      <c r="K19" s="27" t="s">
        <v>8</v>
      </c>
      <c r="L19" s="28" t="s">
        <v>9</v>
      </c>
      <c r="M19" s="30" t="s">
        <v>34</v>
      </c>
      <c r="N19" s="16">
        <v>1395</v>
      </c>
      <c r="O19" s="17">
        <v>1391</v>
      </c>
      <c r="P19" s="2">
        <v>710</v>
      </c>
      <c r="Q19" s="2">
        <v>681</v>
      </c>
      <c r="R19" s="2">
        <v>435</v>
      </c>
      <c r="S19" s="18">
        <f t="shared" si="5"/>
        <v>-4</v>
      </c>
      <c r="T19" s="68">
        <v>1281</v>
      </c>
      <c r="U19" s="2">
        <v>640</v>
      </c>
      <c r="V19" s="54">
        <f t="shared" si="3"/>
        <v>641</v>
      </c>
      <c r="W19" s="2">
        <v>420</v>
      </c>
      <c r="X19" s="18">
        <f t="shared" si="4"/>
        <v>-110</v>
      </c>
    </row>
    <row r="20" spans="1:24" ht="23.25" customHeight="1" x14ac:dyDescent="0.15">
      <c r="A20" s="15" t="s">
        <v>11</v>
      </c>
      <c r="B20" s="36" t="s">
        <v>12</v>
      </c>
      <c r="C20" s="37" t="s">
        <v>12</v>
      </c>
      <c r="D20" s="37" t="s">
        <v>12</v>
      </c>
      <c r="E20" s="37" t="s">
        <v>12</v>
      </c>
      <c r="F20" s="37" t="s">
        <v>13</v>
      </c>
      <c r="G20" s="38" t="s">
        <v>12</v>
      </c>
      <c r="H20" s="37" t="s">
        <v>12</v>
      </c>
      <c r="I20" s="37" t="s">
        <v>12</v>
      </c>
      <c r="J20" s="37" t="s">
        <v>12</v>
      </c>
      <c r="K20" s="37" t="s">
        <v>13</v>
      </c>
      <c r="L20" s="38" t="s">
        <v>12</v>
      </c>
      <c r="M20" s="30" t="s">
        <v>35</v>
      </c>
      <c r="N20" s="32">
        <v>536</v>
      </c>
      <c r="O20" s="17">
        <v>500</v>
      </c>
      <c r="P20" s="2">
        <v>242</v>
      </c>
      <c r="Q20" s="2">
        <v>258</v>
      </c>
      <c r="R20" s="2">
        <v>147</v>
      </c>
      <c r="S20" s="18">
        <f t="shared" si="5"/>
        <v>-36</v>
      </c>
      <c r="T20" s="68">
        <v>497</v>
      </c>
      <c r="U20" s="2">
        <v>235</v>
      </c>
      <c r="V20" s="54">
        <f t="shared" si="3"/>
        <v>262</v>
      </c>
      <c r="W20" s="2">
        <v>148</v>
      </c>
      <c r="X20" s="18">
        <f t="shared" si="4"/>
        <v>-3</v>
      </c>
    </row>
    <row r="21" spans="1:24" ht="23.25" customHeight="1" x14ac:dyDescent="0.15">
      <c r="A21" s="47" t="s">
        <v>37</v>
      </c>
      <c r="B21" s="40">
        <v>1598</v>
      </c>
      <c r="C21" s="40">
        <v>1832</v>
      </c>
      <c r="D21" s="40">
        <v>971</v>
      </c>
      <c r="E21" s="40">
        <v>861</v>
      </c>
      <c r="F21" s="2">
        <v>688</v>
      </c>
      <c r="G21" s="18">
        <f>C21-B21</f>
        <v>234</v>
      </c>
      <c r="H21" s="62">
        <v>1801</v>
      </c>
      <c r="I21" s="40">
        <v>931</v>
      </c>
      <c r="J21" s="40">
        <f>H21-I21</f>
        <v>870</v>
      </c>
      <c r="K21" s="2">
        <v>694</v>
      </c>
      <c r="L21" s="18">
        <f>H21-C21</f>
        <v>-31</v>
      </c>
      <c r="M21" s="30" t="s">
        <v>36</v>
      </c>
      <c r="N21" s="16">
        <v>6345</v>
      </c>
      <c r="O21" s="17">
        <v>6805</v>
      </c>
      <c r="P21" s="17">
        <v>3911</v>
      </c>
      <c r="Q21" s="17">
        <v>2894</v>
      </c>
      <c r="R21" s="17">
        <v>3115</v>
      </c>
      <c r="S21" s="18">
        <f t="shared" si="5"/>
        <v>460</v>
      </c>
      <c r="T21" s="68">
        <v>5812</v>
      </c>
      <c r="U21" s="17">
        <v>3186</v>
      </c>
      <c r="V21" s="54">
        <f t="shared" si="3"/>
        <v>2626</v>
      </c>
      <c r="W21" s="17">
        <v>2507</v>
      </c>
      <c r="X21" s="18">
        <f t="shared" si="4"/>
        <v>-993</v>
      </c>
    </row>
    <row r="22" spans="1:24" ht="23.25" customHeight="1" x14ac:dyDescent="0.15">
      <c r="A22" s="57" t="s">
        <v>39</v>
      </c>
      <c r="B22" s="40">
        <v>6270</v>
      </c>
      <c r="C22" s="40">
        <v>6223</v>
      </c>
      <c r="D22" s="40">
        <v>3164</v>
      </c>
      <c r="E22" s="40">
        <v>3059</v>
      </c>
      <c r="F22" s="17">
        <v>2430</v>
      </c>
      <c r="G22" s="18">
        <f t="shared" ref="G22:G28" si="6">C22-B22</f>
        <v>-47</v>
      </c>
      <c r="H22" s="62">
        <v>6186</v>
      </c>
      <c r="I22" s="40">
        <v>3114</v>
      </c>
      <c r="J22" s="40">
        <f t="shared" ref="J22:J28" si="7">H22-I22</f>
        <v>3072</v>
      </c>
      <c r="K22" s="17">
        <v>2500</v>
      </c>
      <c r="L22" s="18">
        <f t="shared" ref="L22:L28" si="8">H22-C22</f>
        <v>-37</v>
      </c>
      <c r="M22" s="30" t="s">
        <v>38</v>
      </c>
      <c r="N22" s="32">
        <v>784</v>
      </c>
      <c r="O22" s="17">
        <v>824</v>
      </c>
      <c r="P22" s="2">
        <v>424</v>
      </c>
      <c r="Q22" s="2">
        <v>400</v>
      </c>
      <c r="R22" s="2">
        <v>301</v>
      </c>
      <c r="S22" s="18">
        <f t="shared" si="5"/>
        <v>40</v>
      </c>
      <c r="T22" s="68">
        <v>792</v>
      </c>
      <c r="U22" s="2">
        <v>415</v>
      </c>
      <c r="V22" s="54">
        <f t="shared" si="3"/>
        <v>377</v>
      </c>
      <c r="W22" s="2">
        <v>311</v>
      </c>
      <c r="X22" s="18">
        <f t="shared" si="4"/>
        <v>-32</v>
      </c>
    </row>
    <row r="23" spans="1:24" ht="23.25" customHeight="1" x14ac:dyDescent="0.15">
      <c r="A23" s="57" t="s">
        <v>41</v>
      </c>
      <c r="B23" s="40">
        <v>144</v>
      </c>
      <c r="C23" s="40">
        <v>135</v>
      </c>
      <c r="D23" s="40">
        <v>82</v>
      </c>
      <c r="E23" s="40">
        <v>53</v>
      </c>
      <c r="F23" s="2">
        <v>56</v>
      </c>
      <c r="G23" s="18">
        <f t="shared" si="6"/>
        <v>-9</v>
      </c>
      <c r="H23" s="62">
        <v>122</v>
      </c>
      <c r="I23" s="40">
        <v>66</v>
      </c>
      <c r="J23" s="40">
        <f t="shared" si="7"/>
        <v>56</v>
      </c>
      <c r="K23" s="2">
        <v>42</v>
      </c>
      <c r="L23" s="18">
        <f t="shared" si="8"/>
        <v>-13</v>
      </c>
      <c r="M23" s="23" t="s">
        <v>40</v>
      </c>
      <c r="N23" s="43">
        <v>2722</v>
      </c>
      <c r="O23" s="44">
        <v>2587</v>
      </c>
      <c r="P23" s="44">
        <v>1269</v>
      </c>
      <c r="Q23" s="44">
        <v>1318</v>
      </c>
      <c r="R23" s="15">
        <v>925</v>
      </c>
      <c r="S23" s="45">
        <f t="shared" si="5"/>
        <v>-135</v>
      </c>
      <c r="T23" s="66">
        <v>2480</v>
      </c>
      <c r="U23" s="44">
        <v>1203</v>
      </c>
      <c r="V23" s="56">
        <f t="shared" si="3"/>
        <v>1277</v>
      </c>
      <c r="W23" s="15">
        <v>944</v>
      </c>
      <c r="X23" s="45">
        <f t="shared" si="4"/>
        <v>-107</v>
      </c>
    </row>
    <row r="24" spans="1:24" ht="23.25" customHeight="1" x14ac:dyDescent="0.15">
      <c r="A24" s="57" t="s">
        <v>43</v>
      </c>
      <c r="B24" s="40">
        <v>788</v>
      </c>
      <c r="C24" s="40">
        <v>878</v>
      </c>
      <c r="D24" s="40">
        <v>465</v>
      </c>
      <c r="E24" s="40">
        <v>413</v>
      </c>
      <c r="F24" s="2">
        <v>374</v>
      </c>
      <c r="G24" s="18">
        <f t="shared" si="6"/>
        <v>90</v>
      </c>
      <c r="H24" s="63">
        <v>970</v>
      </c>
      <c r="I24" s="63">
        <v>510</v>
      </c>
      <c r="J24" s="40">
        <f t="shared" si="7"/>
        <v>460</v>
      </c>
      <c r="K24" s="2">
        <v>394</v>
      </c>
      <c r="L24" s="18">
        <f t="shared" si="8"/>
        <v>92</v>
      </c>
      <c r="M24" s="46" t="s">
        <v>42</v>
      </c>
      <c r="N24" s="20">
        <f t="shared" ref="N24:X24" si="9">SUM(N15:N23)</f>
        <v>15696</v>
      </c>
      <c r="O24" s="20">
        <f t="shared" si="9"/>
        <v>16232</v>
      </c>
      <c r="P24" s="20">
        <f t="shared" si="9"/>
        <v>8934</v>
      </c>
      <c r="Q24" s="20">
        <f t="shared" si="9"/>
        <v>7298</v>
      </c>
      <c r="R24" s="20">
        <f t="shared" si="9"/>
        <v>6648</v>
      </c>
      <c r="S24" s="21">
        <f t="shared" si="9"/>
        <v>536</v>
      </c>
      <c r="T24" s="20">
        <f t="shared" si="9"/>
        <v>14743</v>
      </c>
      <c r="U24" s="20">
        <f t="shared" si="9"/>
        <v>7863</v>
      </c>
      <c r="V24" s="20">
        <f t="shared" si="9"/>
        <v>6880</v>
      </c>
      <c r="W24" s="20">
        <f t="shared" si="9"/>
        <v>5983</v>
      </c>
      <c r="X24" s="21">
        <f t="shared" si="9"/>
        <v>-1489</v>
      </c>
    </row>
    <row r="25" spans="1:24" ht="23.25" customHeight="1" x14ac:dyDescent="0.15">
      <c r="A25" s="57" t="s">
        <v>44</v>
      </c>
      <c r="B25" s="40">
        <v>763</v>
      </c>
      <c r="C25" s="40">
        <v>1002</v>
      </c>
      <c r="D25" s="40">
        <v>502</v>
      </c>
      <c r="E25" s="40">
        <v>500</v>
      </c>
      <c r="F25" s="2">
        <v>344</v>
      </c>
      <c r="G25" s="18">
        <f t="shared" si="6"/>
        <v>239</v>
      </c>
      <c r="H25" s="62">
        <v>939</v>
      </c>
      <c r="I25" s="40">
        <v>480</v>
      </c>
      <c r="J25" s="40">
        <f t="shared" si="7"/>
        <v>459</v>
      </c>
      <c r="K25" s="2">
        <v>347</v>
      </c>
      <c r="L25" s="18">
        <f t="shared" si="8"/>
        <v>-63</v>
      </c>
      <c r="S25" s="22"/>
      <c r="X25" s="22" t="s">
        <v>23</v>
      </c>
    </row>
    <row r="26" spans="1:24" ht="23.25" customHeight="1" x14ac:dyDescent="0.15">
      <c r="A26" s="57" t="s">
        <v>45</v>
      </c>
      <c r="B26" s="40">
        <v>2142</v>
      </c>
      <c r="C26" s="40">
        <v>2329</v>
      </c>
      <c r="D26" s="40">
        <v>1170</v>
      </c>
      <c r="E26" s="40">
        <v>1159</v>
      </c>
      <c r="F26" s="2">
        <v>891</v>
      </c>
      <c r="G26" s="18">
        <f t="shared" si="6"/>
        <v>187</v>
      </c>
      <c r="H26" s="62">
        <v>2637</v>
      </c>
      <c r="I26" s="40">
        <v>1333</v>
      </c>
      <c r="J26" s="40">
        <f t="shared" si="7"/>
        <v>1304</v>
      </c>
      <c r="K26" s="2">
        <v>1028</v>
      </c>
      <c r="L26" s="18">
        <f t="shared" si="8"/>
        <v>308</v>
      </c>
    </row>
    <row r="27" spans="1:24" ht="23.25" customHeight="1" x14ac:dyDescent="0.15">
      <c r="A27" s="57" t="s">
        <v>46</v>
      </c>
      <c r="B27" s="40">
        <v>1293</v>
      </c>
      <c r="C27" s="40">
        <v>1242</v>
      </c>
      <c r="D27" s="40">
        <v>541</v>
      </c>
      <c r="E27" s="40">
        <v>701</v>
      </c>
      <c r="F27" s="2">
        <v>439</v>
      </c>
      <c r="G27" s="18">
        <f t="shared" si="6"/>
        <v>-51</v>
      </c>
      <c r="H27" s="62">
        <v>1124</v>
      </c>
      <c r="I27" s="40">
        <v>474</v>
      </c>
      <c r="J27" s="40">
        <f t="shared" si="7"/>
        <v>650</v>
      </c>
      <c r="K27" s="2">
        <v>411</v>
      </c>
      <c r="L27" s="18">
        <f t="shared" si="8"/>
        <v>-118</v>
      </c>
      <c r="M27" s="29" t="s">
        <v>47</v>
      </c>
      <c r="N27" s="1"/>
      <c r="O27" s="1"/>
      <c r="P27" s="1"/>
      <c r="Q27" s="1"/>
      <c r="R27" s="1"/>
      <c r="S27" s="5"/>
      <c r="T27" s="1"/>
      <c r="U27" s="1"/>
      <c r="V27" s="1"/>
      <c r="W27" s="1"/>
      <c r="X27" s="5" t="s">
        <v>3</v>
      </c>
    </row>
    <row r="28" spans="1:24" ht="23.25" customHeight="1" x14ac:dyDescent="0.15">
      <c r="A28" s="58" t="s">
        <v>48</v>
      </c>
      <c r="B28" s="41">
        <v>1350</v>
      </c>
      <c r="C28" s="41">
        <v>1536</v>
      </c>
      <c r="D28" s="41">
        <v>809</v>
      </c>
      <c r="E28" s="41">
        <v>727</v>
      </c>
      <c r="F28" s="15">
        <v>682</v>
      </c>
      <c r="G28" s="45">
        <f t="shared" si="6"/>
        <v>186</v>
      </c>
      <c r="H28" s="64">
        <v>1842</v>
      </c>
      <c r="I28" s="41">
        <v>953</v>
      </c>
      <c r="J28" s="41">
        <f t="shared" si="7"/>
        <v>889</v>
      </c>
      <c r="K28" s="15">
        <v>782</v>
      </c>
      <c r="L28" s="18">
        <f t="shared" si="8"/>
        <v>306</v>
      </c>
      <c r="M28" s="13" t="s">
        <v>61</v>
      </c>
      <c r="N28" s="24" t="s">
        <v>52</v>
      </c>
      <c r="O28" s="8" t="s">
        <v>60</v>
      </c>
      <c r="P28" s="14"/>
      <c r="Q28" s="14"/>
      <c r="R28" s="6"/>
      <c r="S28" s="28"/>
      <c r="T28" s="8" t="s">
        <v>66</v>
      </c>
      <c r="U28" s="14"/>
      <c r="V28" s="14"/>
      <c r="W28" s="6"/>
      <c r="X28" s="28"/>
    </row>
    <row r="29" spans="1:24" ht="23.25" customHeight="1" x14ac:dyDescent="0.15">
      <c r="A29" s="59" t="s">
        <v>49</v>
      </c>
      <c r="B29" s="20">
        <f t="shared" ref="B29:L29" si="10">SUM(B21:B28)</f>
        <v>14348</v>
      </c>
      <c r="C29" s="20">
        <f t="shared" si="10"/>
        <v>15177</v>
      </c>
      <c r="D29" s="20">
        <f t="shared" si="10"/>
        <v>7704</v>
      </c>
      <c r="E29" s="20">
        <f t="shared" si="10"/>
        <v>7473</v>
      </c>
      <c r="F29" s="20">
        <f t="shared" si="10"/>
        <v>5904</v>
      </c>
      <c r="G29" s="20">
        <f t="shared" si="10"/>
        <v>829</v>
      </c>
      <c r="H29" s="20">
        <f t="shared" si="10"/>
        <v>15621</v>
      </c>
      <c r="I29" s="20">
        <f t="shared" si="10"/>
        <v>7861</v>
      </c>
      <c r="J29" s="20">
        <f t="shared" si="10"/>
        <v>7760</v>
      </c>
      <c r="K29" s="20">
        <f t="shared" si="10"/>
        <v>6198</v>
      </c>
      <c r="L29" s="55">
        <f t="shared" si="10"/>
        <v>444</v>
      </c>
      <c r="M29" s="2"/>
      <c r="N29" s="10" t="s">
        <v>5</v>
      </c>
      <c r="O29" s="27" t="s">
        <v>5</v>
      </c>
      <c r="P29" s="27" t="s">
        <v>0</v>
      </c>
      <c r="Q29" s="27" t="s">
        <v>1</v>
      </c>
      <c r="R29" s="27" t="s">
        <v>8</v>
      </c>
      <c r="S29" s="28" t="s">
        <v>9</v>
      </c>
      <c r="T29" s="27" t="s">
        <v>5</v>
      </c>
      <c r="U29" s="27" t="s">
        <v>0</v>
      </c>
      <c r="V29" s="27" t="s">
        <v>1</v>
      </c>
      <c r="W29" s="27" t="s">
        <v>8</v>
      </c>
      <c r="X29" s="28" t="s">
        <v>9</v>
      </c>
    </row>
    <row r="30" spans="1:24" ht="23.25" customHeight="1" x14ac:dyDescent="0.15">
      <c r="G30" s="22"/>
      <c r="L30" s="22" t="s">
        <v>23</v>
      </c>
      <c r="M30" s="15" t="s">
        <v>11</v>
      </c>
      <c r="N30" s="37" t="s">
        <v>12</v>
      </c>
      <c r="O30" s="37" t="s">
        <v>12</v>
      </c>
      <c r="P30" s="37" t="s">
        <v>12</v>
      </c>
      <c r="Q30" s="37" t="s">
        <v>12</v>
      </c>
      <c r="R30" s="37" t="s">
        <v>13</v>
      </c>
      <c r="S30" s="36" t="s">
        <v>12</v>
      </c>
      <c r="T30" s="37" t="s">
        <v>12</v>
      </c>
      <c r="U30" s="37" t="s">
        <v>12</v>
      </c>
      <c r="V30" s="37" t="s">
        <v>12</v>
      </c>
      <c r="W30" s="37" t="s">
        <v>13</v>
      </c>
      <c r="X30" s="36" t="s">
        <v>12</v>
      </c>
    </row>
    <row r="31" spans="1:24" ht="23.25" customHeight="1" x14ac:dyDescent="0.15">
      <c r="M31" s="9"/>
      <c r="N31" s="31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23.25" customHeight="1" x14ac:dyDescent="0.15">
      <c r="M32" s="46" t="s">
        <v>50</v>
      </c>
      <c r="N32" s="19">
        <v>2160</v>
      </c>
      <c r="O32" s="20">
        <f>SUM(P32:Q32)</f>
        <v>2241</v>
      </c>
      <c r="P32" s="50">
        <v>1109</v>
      </c>
      <c r="Q32" s="20">
        <v>1132</v>
      </c>
      <c r="R32" s="1">
        <v>758</v>
      </c>
      <c r="S32" s="21">
        <f>O32-N32</f>
        <v>81</v>
      </c>
      <c r="T32" s="70">
        <v>2330</v>
      </c>
      <c r="U32" s="50">
        <v>1128</v>
      </c>
      <c r="V32" s="20">
        <f>T32-U32</f>
        <v>1202</v>
      </c>
      <c r="W32" s="1">
        <v>791</v>
      </c>
      <c r="X32" s="21">
        <f>T32-O32</f>
        <v>89</v>
      </c>
    </row>
    <row r="33" spans="1:24" ht="23.25" customHeight="1" x14ac:dyDescent="0.15">
      <c r="M33" s="28"/>
      <c r="N33" s="2"/>
      <c r="O33" s="2"/>
      <c r="P33" s="2"/>
      <c r="Q33" s="2"/>
      <c r="R33" s="2"/>
      <c r="S33" s="2"/>
      <c r="T33" s="2"/>
      <c r="U33" s="2"/>
      <c r="V33" s="2"/>
      <c r="W33" s="2"/>
      <c r="X33" s="22" t="s">
        <v>23</v>
      </c>
    </row>
    <row r="34" spans="1:24" ht="23.25" customHeight="1" x14ac:dyDescent="0.15">
      <c r="S34" s="22"/>
    </row>
    <row r="35" spans="1:24" ht="12" customHeight="1" x14ac:dyDescent="0.1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 t="str">
        <f>IF(ISBLANK(A35),"",IF(ISERROR(A35+1),"?",A35+1))</f>
        <v/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x14ac:dyDescent="0.15">
      <c r="A36" s="61"/>
      <c r="B36" s="61"/>
      <c r="C36" s="61"/>
      <c r="D36" s="61"/>
      <c r="E36" s="61"/>
      <c r="F36" s="61"/>
      <c r="G36" s="61"/>
      <c r="H36" s="60"/>
      <c r="I36" s="60"/>
      <c r="J36" s="60"/>
      <c r="K36" s="60"/>
      <c r="L36" s="60"/>
      <c r="M36" s="61"/>
      <c r="N36" s="61"/>
      <c r="O36" s="61"/>
      <c r="P36" s="61"/>
      <c r="Q36" s="61"/>
      <c r="R36" s="61"/>
      <c r="S36" s="61"/>
      <c r="T36" s="60"/>
      <c r="U36" s="60"/>
      <c r="V36" s="60"/>
      <c r="W36" s="60"/>
      <c r="X36" s="60"/>
    </row>
  </sheetData>
  <mergeCells count="2">
    <mergeCell ref="A36:G36"/>
    <mergeCell ref="M36:S36"/>
  </mergeCells>
  <phoneticPr fontId="21"/>
  <pageMargins left="0.78740157480314965" right="0.78740157480314965" top="0.59055118110236227" bottom="0.59055118110236227" header="0.51181102362204722" footer="0.51181102362204722"/>
  <pageSetup paperSize="9" scale="63" orientation="portrait" horizontalDpi="240" verticalDpi="240" r:id="rId1"/>
  <headerFooter alignWithMargins="0"/>
  <colBreaks count="1" manualBreakCount="1">
    <brk id="12" max="3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X36"/>
  <sheetViews>
    <sheetView showGridLines="0" topLeftCell="A4" zoomScale="85" zoomScaleNormal="85" zoomScaleSheetLayoutView="100" workbookViewId="0">
      <selection activeCell="H13" sqref="H13"/>
    </sheetView>
  </sheetViews>
  <sheetFormatPr defaultRowHeight="14.25" x14ac:dyDescent="0.15"/>
  <cols>
    <col min="1" max="1" width="14" style="4" customWidth="1"/>
    <col min="2" max="2" width="12.625" style="4" customWidth="1"/>
    <col min="3" max="6" width="9.625" style="4" customWidth="1"/>
    <col min="7" max="7" width="11.125" style="4" customWidth="1"/>
    <col min="8" max="11" width="9.625" style="4" customWidth="1"/>
    <col min="12" max="12" width="11.125" style="4" customWidth="1"/>
    <col min="13" max="13" width="14" style="4" customWidth="1"/>
    <col min="14" max="14" width="12.625" style="4" customWidth="1"/>
    <col min="15" max="18" width="9.625" style="4" customWidth="1"/>
    <col min="19" max="19" width="11.125" style="4" customWidth="1"/>
    <col min="20" max="23" width="9.625" style="4" customWidth="1"/>
    <col min="24" max="24" width="11.125" style="4" customWidth="1"/>
    <col min="25" max="16384" width="9" style="4"/>
  </cols>
  <sheetData>
    <row r="1" spans="1:24" ht="23.25" customHeight="1" x14ac:dyDescent="0.15">
      <c r="A1" s="3" t="s">
        <v>67</v>
      </c>
      <c r="D1" s="2"/>
      <c r="F1" s="2"/>
      <c r="I1" s="2"/>
      <c r="K1" s="2"/>
      <c r="M1" s="29" t="s">
        <v>2</v>
      </c>
      <c r="N1" s="1"/>
      <c r="O1" s="1"/>
      <c r="P1" s="1"/>
      <c r="Q1" s="1"/>
      <c r="R1" s="1"/>
      <c r="S1" s="5"/>
      <c r="T1" s="1"/>
      <c r="U1" s="1"/>
      <c r="V1" s="1"/>
      <c r="W1" s="1"/>
      <c r="X1" s="5" t="s">
        <v>3</v>
      </c>
    </row>
    <row r="2" spans="1:24" ht="23.25" customHeight="1" x14ac:dyDescent="0.15">
      <c r="D2" s="2"/>
      <c r="F2" s="2"/>
      <c r="I2" s="2"/>
      <c r="K2" s="2"/>
      <c r="M2" s="33" t="s">
        <v>61</v>
      </c>
      <c r="N2" s="24" t="s">
        <v>56</v>
      </c>
      <c r="O2" s="8" t="s">
        <v>57</v>
      </c>
      <c r="P2" s="14"/>
      <c r="Q2" s="14"/>
      <c r="R2" s="14"/>
      <c r="S2" s="25"/>
      <c r="T2" s="8" t="s">
        <v>64</v>
      </c>
      <c r="U2" s="14"/>
      <c r="V2" s="14"/>
      <c r="W2" s="14"/>
      <c r="X2" s="25"/>
    </row>
    <row r="3" spans="1:24" ht="23.25" customHeight="1" x14ac:dyDescent="0.15">
      <c r="A3" s="29" t="s">
        <v>4</v>
      </c>
      <c r="B3" s="29"/>
      <c r="C3" s="1"/>
      <c r="D3" s="1"/>
      <c r="E3" s="1"/>
      <c r="F3" s="1"/>
      <c r="G3" s="5"/>
      <c r="H3" s="1"/>
      <c r="I3" s="1"/>
      <c r="J3" s="1"/>
      <c r="K3" s="1"/>
      <c r="L3" s="5" t="s">
        <v>3</v>
      </c>
      <c r="M3" s="2"/>
      <c r="N3" s="10" t="s">
        <v>5</v>
      </c>
      <c r="O3" s="27" t="s">
        <v>5</v>
      </c>
      <c r="P3" s="27" t="s">
        <v>6</v>
      </c>
      <c r="Q3" s="27" t="s">
        <v>7</v>
      </c>
      <c r="R3" s="35" t="s">
        <v>8</v>
      </c>
      <c r="S3" s="26" t="s">
        <v>10</v>
      </c>
      <c r="T3" s="27" t="s">
        <v>5</v>
      </c>
      <c r="U3" s="27" t="s">
        <v>0</v>
      </c>
      <c r="V3" s="27" t="s">
        <v>1</v>
      </c>
      <c r="W3" s="35" t="s">
        <v>8</v>
      </c>
      <c r="X3" s="26" t="s">
        <v>9</v>
      </c>
    </row>
    <row r="4" spans="1:24" ht="23.25" customHeight="1" x14ac:dyDescent="0.15">
      <c r="A4" s="33" t="s">
        <v>61</v>
      </c>
      <c r="B4" s="24" t="s">
        <v>52</v>
      </c>
      <c r="C4" s="7" t="s">
        <v>53</v>
      </c>
      <c r="D4" s="7"/>
      <c r="E4" s="7"/>
      <c r="F4" s="7"/>
      <c r="G4" s="25"/>
      <c r="H4" s="7" t="s">
        <v>62</v>
      </c>
      <c r="I4" s="7"/>
      <c r="J4" s="7"/>
      <c r="K4" s="7"/>
      <c r="L4" s="25"/>
      <c r="M4" s="15" t="s">
        <v>11</v>
      </c>
      <c r="N4" s="37" t="s">
        <v>12</v>
      </c>
      <c r="O4" s="37" t="s">
        <v>12</v>
      </c>
      <c r="P4" s="37" t="s">
        <v>12</v>
      </c>
      <c r="Q4" s="37" t="s">
        <v>12</v>
      </c>
      <c r="R4" s="36" t="s">
        <v>13</v>
      </c>
      <c r="S4" s="36" t="s">
        <v>14</v>
      </c>
      <c r="T4" s="37" t="s">
        <v>12</v>
      </c>
      <c r="U4" s="37" t="s">
        <v>12</v>
      </c>
      <c r="V4" s="37" t="s">
        <v>12</v>
      </c>
      <c r="W4" s="36" t="s">
        <v>13</v>
      </c>
      <c r="X4" s="36" t="s">
        <v>12</v>
      </c>
    </row>
    <row r="5" spans="1:24" ht="23.25" customHeight="1" x14ac:dyDescent="0.15">
      <c r="A5" s="2"/>
      <c r="B5" s="10" t="s">
        <v>5</v>
      </c>
      <c r="C5" s="27" t="s">
        <v>5</v>
      </c>
      <c r="D5" s="27" t="s">
        <v>15</v>
      </c>
      <c r="E5" s="27" t="s">
        <v>16</v>
      </c>
      <c r="F5" s="27" t="s">
        <v>17</v>
      </c>
      <c r="G5" s="26" t="s">
        <v>9</v>
      </c>
      <c r="H5" s="27" t="s">
        <v>5</v>
      </c>
      <c r="I5" s="27" t="s">
        <v>0</v>
      </c>
      <c r="J5" s="27" t="s">
        <v>1</v>
      </c>
      <c r="K5" s="27" t="s">
        <v>8</v>
      </c>
      <c r="L5" s="26" t="s">
        <v>9</v>
      </c>
      <c r="M5" s="30" t="s">
        <v>18</v>
      </c>
      <c r="N5" s="42">
        <v>1433</v>
      </c>
      <c r="O5" s="17">
        <v>1420</v>
      </c>
      <c r="P5" s="2">
        <v>727</v>
      </c>
      <c r="Q5" s="2">
        <v>693</v>
      </c>
      <c r="R5" s="2">
        <v>575</v>
      </c>
      <c r="S5" s="18">
        <f>O5-N5</f>
        <v>-13</v>
      </c>
      <c r="T5" s="17">
        <v>1402</v>
      </c>
      <c r="U5" s="2">
        <v>722</v>
      </c>
      <c r="V5" s="17">
        <f>T5-U5</f>
        <v>680</v>
      </c>
      <c r="W5" s="2">
        <v>586</v>
      </c>
      <c r="X5" s="18">
        <f>T5-O5</f>
        <v>-18</v>
      </c>
    </row>
    <row r="6" spans="1:24" ht="23.25" customHeight="1" x14ac:dyDescent="0.15">
      <c r="A6" s="34" t="s">
        <v>11</v>
      </c>
      <c r="B6" s="37" t="s">
        <v>12</v>
      </c>
      <c r="C6" s="37" t="s">
        <v>12</v>
      </c>
      <c r="D6" s="37" t="s">
        <v>12</v>
      </c>
      <c r="E6" s="37" t="s">
        <v>12</v>
      </c>
      <c r="F6" s="37" t="s">
        <v>13</v>
      </c>
      <c r="G6" s="36" t="s">
        <v>14</v>
      </c>
      <c r="H6" s="37" t="s">
        <v>12</v>
      </c>
      <c r="I6" s="37" t="s">
        <v>12</v>
      </c>
      <c r="J6" s="37" t="s">
        <v>12</v>
      </c>
      <c r="K6" s="37" t="s">
        <v>13</v>
      </c>
      <c r="L6" s="36" t="s">
        <v>12</v>
      </c>
      <c r="M6" s="23" t="s">
        <v>19</v>
      </c>
      <c r="N6" s="43">
        <v>4265</v>
      </c>
      <c r="O6" s="44">
        <v>4282</v>
      </c>
      <c r="P6" s="44">
        <v>2078</v>
      </c>
      <c r="Q6" s="44">
        <v>2204</v>
      </c>
      <c r="R6" s="44">
        <v>1404</v>
      </c>
      <c r="S6" s="45">
        <f>O6-N6</f>
        <v>17</v>
      </c>
      <c r="T6" s="44">
        <v>4036</v>
      </c>
      <c r="U6" s="44">
        <v>1969</v>
      </c>
      <c r="V6" s="44">
        <f>T6-U6</f>
        <v>2067</v>
      </c>
      <c r="W6" s="44">
        <v>1428</v>
      </c>
      <c r="X6" s="45">
        <f>T6-O6</f>
        <v>-246</v>
      </c>
    </row>
    <row r="7" spans="1:24" ht="23.25" customHeight="1" x14ac:dyDescent="0.15">
      <c r="A7" s="47" t="s">
        <v>20</v>
      </c>
      <c r="B7" s="40">
        <v>864</v>
      </c>
      <c r="C7" s="40">
        <v>847</v>
      </c>
      <c r="D7" s="40">
        <v>397</v>
      </c>
      <c r="E7" s="2">
        <v>450</v>
      </c>
      <c r="F7" s="2">
        <v>270</v>
      </c>
      <c r="G7" s="18">
        <f>C7-B7</f>
        <v>-17</v>
      </c>
      <c r="H7" s="40">
        <v>833</v>
      </c>
      <c r="I7" s="40">
        <v>401</v>
      </c>
      <c r="J7" s="53">
        <f>H7-I7</f>
        <v>432</v>
      </c>
      <c r="K7" s="2">
        <v>284</v>
      </c>
      <c r="L7" s="18">
        <f>H7-C7</f>
        <v>-14</v>
      </c>
      <c r="M7" s="29" t="s">
        <v>21</v>
      </c>
      <c r="N7" s="20">
        <v>5698</v>
      </c>
      <c r="O7" s="20">
        <f>SUM(O5:O6)</f>
        <v>5702</v>
      </c>
      <c r="P7" s="20">
        <f>SUM(P5:P6)</f>
        <v>2805</v>
      </c>
      <c r="Q7" s="20">
        <f>SUM(Q5:Q6)</f>
        <v>2897</v>
      </c>
      <c r="R7" s="20">
        <f>SUM(R5:R6)</f>
        <v>1979</v>
      </c>
      <c r="S7" s="21">
        <f>O7-N7</f>
        <v>4</v>
      </c>
      <c r="T7" s="20">
        <f>SUM(T5:T6)</f>
        <v>5438</v>
      </c>
      <c r="U7" s="20">
        <f>SUM(U5:U6)</f>
        <v>2691</v>
      </c>
      <c r="V7" s="20">
        <f>SUM(V5:V6)</f>
        <v>2747</v>
      </c>
      <c r="W7" s="20">
        <f>SUM(W5:W6)</f>
        <v>2014</v>
      </c>
      <c r="X7" s="21">
        <f>T7-S7</f>
        <v>5434</v>
      </c>
    </row>
    <row r="8" spans="1:24" ht="23.25" customHeight="1" x14ac:dyDescent="0.15">
      <c r="A8" s="57" t="s">
        <v>22</v>
      </c>
      <c r="B8" s="40">
        <v>1151</v>
      </c>
      <c r="C8" s="40">
        <v>1194</v>
      </c>
      <c r="D8" s="40">
        <v>592</v>
      </c>
      <c r="E8" s="2">
        <v>602</v>
      </c>
      <c r="F8" s="2">
        <v>408</v>
      </c>
      <c r="G8" s="18">
        <f t="shared" ref="G8:G11" si="0">C8-B8</f>
        <v>43</v>
      </c>
      <c r="H8" s="40">
        <v>1115</v>
      </c>
      <c r="I8" s="40">
        <v>555</v>
      </c>
      <c r="J8" s="53">
        <f t="shared" ref="J8:J11" si="1">H8-I8</f>
        <v>560</v>
      </c>
      <c r="K8" s="2">
        <v>393</v>
      </c>
      <c r="L8" s="18">
        <f t="shared" ref="L8:L9" si="2">H8-C8</f>
        <v>-79</v>
      </c>
      <c r="S8" s="22"/>
      <c r="X8" s="22" t="s">
        <v>23</v>
      </c>
    </row>
    <row r="9" spans="1:24" ht="23.25" customHeight="1" x14ac:dyDescent="0.15">
      <c r="A9" s="57" t="s">
        <v>24</v>
      </c>
      <c r="B9" s="40">
        <v>2106</v>
      </c>
      <c r="C9" s="40">
        <v>2074</v>
      </c>
      <c r="D9" s="40">
        <v>1105</v>
      </c>
      <c r="E9" s="2">
        <v>969</v>
      </c>
      <c r="F9" s="2">
        <v>816</v>
      </c>
      <c r="G9" s="18">
        <f t="shared" si="0"/>
        <v>-32</v>
      </c>
      <c r="H9" s="40">
        <v>1854</v>
      </c>
      <c r="I9" s="40">
        <v>960</v>
      </c>
      <c r="J9" s="53">
        <f t="shared" si="1"/>
        <v>894</v>
      </c>
      <c r="K9" s="2">
        <v>731</v>
      </c>
      <c r="L9" s="18">
        <f t="shared" si="2"/>
        <v>-220</v>
      </c>
    </row>
    <row r="10" spans="1:24" ht="23.25" customHeight="1" x14ac:dyDescent="0.15">
      <c r="A10" s="57" t="s">
        <v>25</v>
      </c>
      <c r="B10" s="40">
        <v>2071</v>
      </c>
      <c r="C10" s="40">
        <v>2197</v>
      </c>
      <c r="D10" s="40">
        <v>1131</v>
      </c>
      <c r="E10" s="17">
        <v>1066</v>
      </c>
      <c r="F10" s="2">
        <v>951</v>
      </c>
      <c r="G10" s="18">
        <f t="shared" si="0"/>
        <v>126</v>
      </c>
      <c r="H10" s="40">
        <v>2268</v>
      </c>
      <c r="I10" s="40">
        <v>1173</v>
      </c>
      <c r="J10" s="53">
        <f t="shared" si="1"/>
        <v>1095</v>
      </c>
      <c r="K10" s="2">
        <v>1030</v>
      </c>
      <c r="L10" s="18">
        <f>H10-C10</f>
        <v>71</v>
      </c>
    </row>
    <row r="11" spans="1:24" ht="23.25" customHeight="1" x14ac:dyDescent="0.15">
      <c r="A11" s="57" t="s">
        <v>26</v>
      </c>
      <c r="B11" s="40">
        <v>8408</v>
      </c>
      <c r="C11" s="40">
        <v>8313</v>
      </c>
      <c r="D11" s="40">
        <v>4112</v>
      </c>
      <c r="E11" s="17">
        <v>4201</v>
      </c>
      <c r="F11" s="17">
        <v>3115</v>
      </c>
      <c r="G11" s="18">
        <f t="shared" si="0"/>
        <v>-95</v>
      </c>
      <c r="H11" s="40">
        <v>8054</v>
      </c>
      <c r="I11" s="40">
        <v>3971</v>
      </c>
      <c r="J11" s="53">
        <f t="shared" si="1"/>
        <v>4083</v>
      </c>
      <c r="K11" s="17">
        <v>3161</v>
      </c>
      <c r="L11" s="18">
        <f>H11-C11</f>
        <v>-259</v>
      </c>
      <c r="M11" s="29" t="s">
        <v>27</v>
      </c>
      <c r="N11" s="1"/>
      <c r="O11" s="1"/>
      <c r="P11" s="1"/>
      <c r="Q11" s="1"/>
      <c r="R11" s="1"/>
      <c r="S11" s="5"/>
      <c r="T11" s="1"/>
      <c r="U11" s="1"/>
      <c r="V11" s="1"/>
      <c r="W11" s="1"/>
      <c r="X11" s="5" t="s">
        <v>3</v>
      </c>
    </row>
    <row r="12" spans="1:24" ht="23.25" customHeight="1" x14ac:dyDescent="0.15">
      <c r="A12" s="58" t="s">
        <v>28</v>
      </c>
      <c r="B12" s="41">
        <v>560</v>
      </c>
      <c r="C12" s="41">
        <v>569</v>
      </c>
      <c r="D12" s="41">
        <v>274</v>
      </c>
      <c r="E12" s="15">
        <v>295</v>
      </c>
      <c r="F12" s="15">
        <v>193</v>
      </c>
      <c r="G12" s="45">
        <f>C12-B12</f>
        <v>9</v>
      </c>
      <c r="H12" s="41">
        <v>562</v>
      </c>
      <c r="I12" s="41">
        <v>278</v>
      </c>
      <c r="J12" s="53">
        <f>H12-I12</f>
        <v>284</v>
      </c>
      <c r="K12" s="15">
        <v>207</v>
      </c>
      <c r="L12" s="45">
        <f>H12-C12</f>
        <v>-7</v>
      </c>
      <c r="M12" s="33" t="s">
        <v>61</v>
      </c>
      <c r="N12" s="24" t="s">
        <v>58</v>
      </c>
      <c r="O12" s="8" t="s">
        <v>59</v>
      </c>
      <c r="P12" s="14"/>
      <c r="Q12" s="14"/>
      <c r="R12" s="14"/>
      <c r="S12" s="25"/>
      <c r="T12" s="8" t="s">
        <v>65</v>
      </c>
      <c r="U12" s="14"/>
      <c r="V12" s="14"/>
      <c r="W12" s="14"/>
      <c r="X12" s="25"/>
    </row>
    <row r="13" spans="1:24" ht="23.25" customHeight="1" x14ac:dyDescent="0.15">
      <c r="A13" s="59" t="s">
        <v>29</v>
      </c>
      <c r="B13" s="20">
        <f>SUM(B7:B12)</f>
        <v>15160</v>
      </c>
      <c r="C13" s="20">
        <f>SUM(C7:C12)</f>
        <v>15194</v>
      </c>
      <c r="D13" s="20">
        <f>SUM(D7:D12)</f>
        <v>7611</v>
      </c>
      <c r="E13" s="20">
        <f>SUM(E7:E12)</f>
        <v>7583</v>
      </c>
      <c r="F13" s="20">
        <f>SUM(F7:F12)</f>
        <v>5753</v>
      </c>
      <c r="G13" s="21">
        <f>C13-B13</f>
        <v>34</v>
      </c>
      <c r="H13" s="20">
        <f>SUM(H7:H12)</f>
        <v>14686</v>
      </c>
      <c r="I13" s="20">
        <f>SUM(I7:I12)</f>
        <v>7338</v>
      </c>
      <c r="J13" s="55">
        <f>SUM(J7:J12)</f>
        <v>7348</v>
      </c>
      <c r="K13" s="20">
        <f>SUM(K7:K12)</f>
        <v>5806</v>
      </c>
      <c r="L13" s="21">
        <f>H13-C13</f>
        <v>-508</v>
      </c>
      <c r="M13" s="2"/>
      <c r="N13" s="10" t="s">
        <v>5</v>
      </c>
      <c r="O13" s="27" t="s">
        <v>5</v>
      </c>
      <c r="P13" s="27" t="s">
        <v>15</v>
      </c>
      <c r="Q13" s="27" t="s">
        <v>16</v>
      </c>
      <c r="R13" s="27" t="s">
        <v>17</v>
      </c>
      <c r="S13" s="28" t="s">
        <v>9</v>
      </c>
      <c r="T13" s="27" t="s">
        <v>5</v>
      </c>
      <c r="U13" s="27" t="s">
        <v>0</v>
      </c>
      <c r="V13" s="27" t="s">
        <v>1</v>
      </c>
      <c r="W13" s="27" t="s">
        <v>8</v>
      </c>
      <c r="X13" s="28" t="s">
        <v>9</v>
      </c>
    </row>
    <row r="14" spans="1:24" ht="23.25" customHeight="1" x14ac:dyDescent="0.15">
      <c r="G14" s="22"/>
      <c r="L14" s="22" t="s">
        <v>23</v>
      </c>
      <c r="M14" s="15" t="s">
        <v>11</v>
      </c>
      <c r="N14" s="37" t="s">
        <v>12</v>
      </c>
      <c r="O14" s="37" t="s">
        <v>12</v>
      </c>
      <c r="P14" s="37" t="s">
        <v>12</v>
      </c>
      <c r="Q14" s="37" t="s">
        <v>12</v>
      </c>
      <c r="R14" s="37" t="s">
        <v>13</v>
      </c>
      <c r="S14" s="38" t="s">
        <v>14</v>
      </c>
      <c r="T14" s="37" t="s">
        <v>12</v>
      </c>
      <c r="U14" s="37" t="s">
        <v>12</v>
      </c>
      <c r="V14" s="37" t="s">
        <v>12</v>
      </c>
      <c r="W14" s="37" t="s">
        <v>13</v>
      </c>
      <c r="X14" s="38" t="s">
        <v>12</v>
      </c>
    </row>
    <row r="15" spans="1:24" ht="23.25" customHeight="1" x14ac:dyDescent="0.15">
      <c r="G15" s="22"/>
      <c r="L15" s="22"/>
      <c r="M15" s="47" t="s">
        <v>51</v>
      </c>
      <c r="N15" s="48">
        <v>869</v>
      </c>
      <c r="O15" s="51">
        <v>1040</v>
      </c>
      <c r="P15" s="4">
        <v>498</v>
      </c>
      <c r="Q15" s="4">
        <v>542</v>
      </c>
      <c r="R15" s="4">
        <v>309</v>
      </c>
      <c r="S15" s="18">
        <f>O15-N15</f>
        <v>171</v>
      </c>
      <c r="T15" s="51">
        <v>976</v>
      </c>
      <c r="U15" s="4">
        <v>479</v>
      </c>
      <c r="V15" s="54">
        <f>T15-U15</f>
        <v>497</v>
      </c>
      <c r="W15" s="4">
        <v>309</v>
      </c>
      <c r="X15" s="18">
        <f>T15-O15</f>
        <v>-64</v>
      </c>
    </row>
    <row r="16" spans="1:24" ht="23.25" customHeight="1" x14ac:dyDescent="0.15">
      <c r="M16" s="30" t="s">
        <v>30</v>
      </c>
      <c r="N16" s="32">
        <v>701</v>
      </c>
      <c r="O16" s="17">
        <v>651</v>
      </c>
      <c r="P16" s="2">
        <v>303</v>
      </c>
      <c r="Q16" s="2">
        <v>348</v>
      </c>
      <c r="R16" s="2">
        <v>181</v>
      </c>
      <c r="S16" s="18">
        <f>O16-N16</f>
        <v>-50</v>
      </c>
      <c r="T16" s="17">
        <v>636</v>
      </c>
      <c r="U16" s="2">
        <v>282</v>
      </c>
      <c r="V16" s="54">
        <f t="shared" ref="V16:V23" si="3">T16-U16</f>
        <v>354</v>
      </c>
      <c r="W16" s="2">
        <v>189</v>
      </c>
      <c r="X16" s="18">
        <f t="shared" ref="X16:X23" si="4">T16-O16</f>
        <v>-15</v>
      </c>
    </row>
    <row r="17" spans="1:24" ht="23.25" customHeight="1" x14ac:dyDescent="0.15">
      <c r="A17" s="29" t="s">
        <v>32</v>
      </c>
      <c r="B17" s="1"/>
      <c r="C17" s="1"/>
      <c r="D17" s="1"/>
      <c r="E17" s="1"/>
      <c r="F17" s="1"/>
      <c r="G17" s="5"/>
      <c r="H17" s="1"/>
      <c r="I17" s="1"/>
      <c r="J17" s="1"/>
      <c r="K17" s="1"/>
      <c r="L17" s="5" t="s">
        <v>3</v>
      </c>
      <c r="M17" s="30" t="s">
        <v>31</v>
      </c>
      <c r="N17" s="16">
        <v>1218</v>
      </c>
      <c r="O17" s="17">
        <v>1335</v>
      </c>
      <c r="P17" s="2">
        <v>983</v>
      </c>
      <c r="Q17" s="2">
        <v>352</v>
      </c>
      <c r="R17" s="2">
        <v>832</v>
      </c>
      <c r="S17" s="18">
        <f t="shared" ref="S17:S23" si="5">O17-N17</f>
        <v>117</v>
      </c>
      <c r="T17" s="17">
        <v>1187</v>
      </c>
      <c r="U17" s="2">
        <v>853</v>
      </c>
      <c r="V17" s="54">
        <f t="shared" si="3"/>
        <v>334</v>
      </c>
      <c r="W17" s="2">
        <v>745</v>
      </c>
      <c r="X17" s="18">
        <f t="shared" si="4"/>
        <v>-148</v>
      </c>
    </row>
    <row r="18" spans="1:24" ht="23.25" customHeight="1" x14ac:dyDescent="0.15">
      <c r="A18" s="33" t="s">
        <v>61</v>
      </c>
      <c r="B18" s="25" t="s">
        <v>55</v>
      </c>
      <c r="C18" s="8" t="s">
        <v>54</v>
      </c>
      <c r="D18" s="14"/>
      <c r="E18" s="14"/>
      <c r="F18" s="6"/>
      <c r="G18" s="49"/>
      <c r="H18" s="8" t="s">
        <v>63</v>
      </c>
      <c r="I18" s="14"/>
      <c r="J18" s="14"/>
      <c r="K18" s="6"/>
      <c r="L18" s="49"/>
      <c r="M18" s="30" t="s">
        <v>33</v>
      </c>
      <c r="N18" s="39">
        <v>1126</v>
      </c>
      <c r="O18" s="17">
        <v>1099</v>
      </c>
      <c r="P18" s="2">
        <v>594</v>
      </c>
      <c r="Q18" s="2">
        <v>505</v>
      </c>
      <c r="R18" s="2">
        <v>403</v>
      </c>
      <c r="S18" s="18">
        <f t="shared" si="5"/>
        <v>-27</v>
      </c>
      <c r="T18" s="17">
        <v>1082</v>
      </c>
      <c r="U18" s="2">
        <v>570</v>
      </c>
      <c r="V18" s="54">
        <f t="shared" si="3"/>
        <v>512</v>
      </c>
      <c r="W18" s="2">
        <v>410</v>
      </c>
      <c r="X18" s="18">
        <f t="shared" si="4"/>
        <v>-17</v>
      </c>
    </row>
    <row r="19" spans="1:24" ht="23.25" customHeight="1" x14ac:dyDescent="0.15">
      <c r="A19" s="2"/>
      <c r="B19" s="26" t="s">
        <v>5</v>
      </c>
      <c r="C19" s="27" t="s">
        <v>5</v>
      </c>
      <c r="D19" s="27" t="s">
        <v>15</v>
      </c>
      <c r="E19" s="27" t="s">
        <v>16</v>
      </c>
      <c r="F19" s="27" t="s">
        <v>17</v>
      </c>
      <c r="G19" s="28" t="s">
        <v>9</v>
      </c>
      <c r="H19" s="27" t="s">
        <v>5</v>
      </c>
      <c r="I19" s="27" t="s">
        <v>0</v>
      </c>
      <c r="J19" s="27" t="s">
        <v>1</v>
      </c>
      <c r="K19" s="27" t="s">
        <v>8</v>
      </c>
      <c r="L19" s="28" t="s">
        <v>9</v>
      </c>
      <c r="M19" s="30" t="s">
        <v>34</v>
      </c>
      <c r="N19" s="16">
        <v>1395</v>
      </c>
      <c r="O19" s="17">
        <v>1391</v>
      </c>
      <c r="P19" s="2">
        <v>710</v>
      </c>
      <c r="Q19" s="2">
        <v>681</v>
      </c>
      <c r="R19" s="2">
        <v>435</v>
      </c>
      <c r="S19" s="18">
        <f t="shared" si="5"/>
        <v>-4</v>
      </c>
      <c r="T19" s="17">
        <v>1281</v>
      </c>
      <c r="U19" s="2">
        <v>640</v>
      </c>
      <c r="V19" s="54">
        <f t="shared" si="3"/>
        <v>641</v>
      </c>
      <c r="W19" s="2">
        <v>420</v>
      </c>
      <c r="X19" s="18">
        <f t="shared" si="4"/>
        <v>-110</v>
      </c>
    </row>
    <row r="20" spans="1:24" ht="23.25" customHeight="1" x14ac:dyDescent="0.15">
      <c r="A20" s="15" t="s">
        <v>11</v>
      </c>
      <c r="B20" s="36" t="s">
        <v>12</v>
      </c>
      <c r="C20" s="37" t="s">
        <v>12</v>
      </c>
      <c r="D20" s="37" t="s">
        <v>12</v>
      </c>
      <c r="E20" s="37" t="s">
        <v>12</v>
      </c>
      <c r="F20" s="37" t="s">
        <v>13</v>
      </c>
      <c r="G20" s="38" t="s">
        <v>14</v>
      </c>
      <c r="H20" s="37" t="s">
        <v>12</v>
      </c>
      <c r="I20" s="37" t="s">
        <v>12</v>
      </c>
      <c r="J20" s="37" t="s">
        <v>12</v>
      </c>
      <c r="K20" s="37" t="s">
        <v>13</v>
      </c>
      <c r="L20" s="38" t="s">
        <v>12</v>
      </c>
      <c r="M20" s="30" t="s">
        <v>35</v>
      </c>
      <c r="N20" s="32">
        <v>536</v>
      </c>
      <c r="O20" s="17">
        <v>500</v>
      </c>
      <c r="P20" s="2">
        <v>242</v>
      </c>
      <c r="Q20" s="2">
        <v>258</v>
      </c>
      <c r="R20" s="2">
        <v>147</v>
      </c>
      <c r="S20" s="18">
        <f t="shared" si="5"/>
        <v>-36</v>
      </c>
      <c r="T20" s="17">
        <v>497</v>
      </c>
      <c r="U20" s="2">
        <v>235</v>
      </c>
      <c r="V20" s="54">
        <f t="shared" si="3"/>
        <v>262</v>
      </c>
      <c r="W20" s="2">
        <v>148</v>
      </c>
      <c r="X20" s="18">
        <f t="shared" si="4"/>
        <v>-3</v>
      </c>
    </row>
    <row r="21" spans="1:24" ht="23.25" customHeight="1" x14ac:dyDescent="0.15">
      <c r="A21" s="47" t="s">
        <v>37</v>
      </c>
      <c r="B21" s="40">
        <v>1598</v>
      </c>
      <c r="C21" s="40">
        <v>1832</v>
      </c>
      <c r="D21" s="40">
        <v>971</v>
      </c>
      <c r="E21" s="40">
        <v>861</v>
      </c>
      <c r="F21" s="2">
        <v>688</v>
      </c>
      <c r="G21" s="18">
        <f>C21-B21</f>
        <v>234</v>
      </c>
      <c r="H21" s="40">
        <v>1801</v>
      </c>
      <c r="I21" s="40">
        <v>931</v>
      </c>
      <c r="J21" s="40">
        <f>H21-I21</f>
        <v>870</v>
      </c>
      <c r="K21" s="2">
        <v>694</v>
      </c>
      <c r="L21" s="18">
        <f>H21-C21</f>
        <v>-31</v>
      </c>
      <c r="M21" s="30" t="s">
        <v>36</v>
      </c>
      <c r="N21" s="16">
        <v>6345</v>
      </c>
      <c r="O21" s="17">
        <v>6805</v>
      </c>
      <c r="P21" s="17">
        <v>3911</v>
      </c>
      <c r="Q21" s="17">
        <v>2894</v>
      </c>
      <c r="R21" s="17">
        <v>3115</v>
      </c>
      <c r="S21" s="18">
        <f t="shared" si="5"/>
        <v>460</v>
      </c>
      <c r="T21" s="17">
        <v>5812</v>
      </c>
      <c r="U21" s="17">
        <v>3186</v>
      </c>
      <c r="V21" s="54">
        <f t="shared" si="3"/>
        <v>2626</v>
      </c>
      <c r="W21" s="17">
        <v>2507</v>
      </c>
      <c r="X21" s="18">
        <f t="shared" si="4"/>
        <v>-993</v>
      </c>
    </row>
    <row r="22" spans="1:24" ht="23.25" customHeight="1" x14ac:dyDescent="0.15">
      <c r="A22" s="57" t="s">
        <v>39</v>
      </c>
      <c r="B22" s="40">
        <v>6270</v>
      </c>
      <c r="C22" s="40">
        <v>6223</v>
      </c>
      <c r="D22" s="40">
        <v>3164</v>
      </c>
      <c r="E22" s="40">
        <v>3059</v>
      </c>
      <c r="F22" s="17">
        <v>2430</v>
      </c>
      <c r="G22" s="18">
        <f t="shared" ref="G22:G28" si="6">C22-B22</f>
        <v>-47</v>
      </c>
      <c r="H22" s="40">
        <v>6186</v>
      </c>
      <c r="I22" s="40">
        <v>3114</v>
      </c>
      <c r="J22" s="40">
        <f t="shared" ref="J22:J28" si="7">H22-I22</f>
        <v>3072</v>
      </c>
      <c r="K22" s="17">
        <v>2500</v>
      </c>
      <c r="L22" s="18">
        <f t="shared" ref="L22:L28" si="8">H22-C22</f>
        <v>-37</v>
      </c>
      <c r="M22" s="30" t="s">
        <v>38</v>
      </c>
      <c r="N22" s="32">
        <v>784</v>
      </c>
      <c r="O22" s="17">
        <v>824</v>
      </c>
      <c r="P22" s="2">
        <v>424</v>
      </c>
      <c r="Q22" s="2">
        <v>400</v>
      </c>
      <c r="R22" s="2">
        <v>301</v>
      </c>
      <c r="S22" s="18">
        <f t="shared" si="5"/>
        <v>40</v>
      </c>
      <c r="T22" s="17">
        <v>792</v>
      </c>
      <c r="U22" s="2">
        <v>415</v>
      </c>
      <c r="V22" s="54">
        <f t="shared" si="3"/>
        <v>377</v>
      </c>
      <c r="W22" s="2">
        <v>311</v>
      </c>
      <c r="X22" s="18">
        <f t="shared" si="4"/>
        <v>-32</v>
      </c>
    </row>
    <row r="23" spans="1:24" ht="23.25" customHeight="1" x14ac:dyDescent="0.15">
      <c r="A23" s="57" t="s">
        <v>41</v>
      </c>
      <c r="B23" s="40">
        <v>144</v>
      </c>
      <c r="C23" s="40">
        <v>135</v>
      </c>
      <c r="D23" s="40">
        <v>82</v>
      </c>
      <c r="E23" s="40">
        <v>53</v>
      </c>
      <c r="F23" s="2">
        <v>56</v>
      </c>
      <c r="G23" s="18">
        <f t="shared" si="6"/>
        <v>-9</v>
      </c>
      <c r="H23" s="40">
        <v>122</v>
      </c>
      <c r="I23" s="40">
        <v>66</v>
      </c>
      <c r="J23" s="40">
        <f t="shared" si="7"/>
        <v>56</v>
      </c>
      <c r="K23" s="2">
        <v>42</v>
      </c>
      <c r="L23" s="18">
        <f t="shared" si="8"/>
        <v>-13</v>
      </c>
      <c r="M23" s="23" t="s">
        <v>40</v>
      </c>
      <c r="N23" s="43">
        <v>2722</v>
      </c>
      <c r="O23" s="44">
        <v>2587</v>
      </c>
      <c r="P23" s="44">
        <v>1269</v>
      </c>
      <c r="Q23" s="44">
        <v>1318</v>
      </c>
      <c r="R23" s="15">
        <v>925</v>
      </c>
      <c r="S23" s="45">
        <f t="shared" si="5"/>
        <v>-135</v>
      </c>
      <c r="T23" s="44">
        <v>2480</v>
      </c>
      <c r="U23" s="44">
        <v>1203</v>
      </c>
      <c r="V23" s="56">
        <f t="shared" si="3"/>
        <v>1277</v>
      </c>
      <c r="W23" s="15">
        <v>944</v>
      </c>
      <c r="X23" s="45">
        <f t="shared" si="4"/>
        <v>-107</v>
      </c>
    </row>
    <row r="24" spans="1:24" ht="23.25" customHeight="1" x14ac:dyDescent="0.15">
      <c r="A24" s="57" t="s">
        <v>43</v>
      </c>
      <c r="B24" s="40">
        <v>788</v>
      </c>
      <c r="C24" s="40">
        <v>878</v>
      </c>
      <c r="D24" s="40">
        <v>465</v>
      </c>
      <c r="E24" s="40">
        <v>413</v>
      </c>
      <c r="F24" s="2">
        <v>374</v>
      </c>
      <c r="G24" s="18">
        <f t="shared" si="6"/>
        <v>90</v>
      </c>
      <c r="H24" s="40">
        <v>889</v>
      </c>
      <c r="I24" s="40">
        <v>466</v>
      </c>
      <c r="J24" s="40">
        <f t="shared" si="7"/>
        <v>423</v>
      </c>
      <c r="K24" s="2">
        <v>394</v>
      </c>
      <c r="L24" s="18">
        <f t="shared" si="8"/>
        <v>11</v>
      </c>
      <c r="M24" s="46" t="s">
        <v>42</v>
      </c>
      <c r="N24" s="20">
        <f t="shared" ref="N24:S24" si="9">SUM(N15:N23)</f>
        <v>15696</v>
      </c>
      <c r="O24" s="20">
        <f t="shared" si="9"/>
        <v>16232</v>
      </c>
      <c r="P24" s="20">
        <f t="shared" si="9"/>
        <v>8934</v>
      </c>
      <c r="Q24" s="20">
        <f t="shared" si="9"/>
        <v>7298</v>
      </c>
      <c r="R24" s="20">
        <f t="shared" si="9"/>
        <v>6648</v>
      </c>
      <c r="S24" s="21">
        <f t="shared" si="9"/>
        <v>536</v>
      </c>
      <c r="T24" s="20">
        <f t="shared" ref="T24:X24" si="10">SUM(T15:T23)</f>
        <v>14743</v>
      </c>
      <c r="U24" s="20">
        <f t="shared" si="10"/>
        <v>7863</v>
      </c>
      <c r="V24" s="20">
        <f t="shared" si="10"/>
        <v>6880</v>
      </c>
      <c r="W24" s="20">
        <f t="shared" si="10"/>
        <v>5983</v>
      </c>
      <c r="X24" s="21">
        <f t="shared" si="10"/>
        <v>-1489</v>
      </c>
    </row>
    <row r="25" spans="1:24" ht="23.25" customHeight="1" x14ac:dyDescent="0.15">
      <c r="A25" s="57" t="s">
        <v>44</v>
      </c>
      <c r="B25" s="40">
        <v>763</v>
      </c>
      <c r="C25" s="40">
        <v>1002</v>
      </c>
      <c r="D25" s="40">
        <v>502</v>
      </c>
      <c r="E25" s="40">
        <v>500</v>
      </c>
      <c r="F25" s="2">
        <v>344</v>
      </c>
      <c r="G25" s="18">
        <f t="shared" si="6"/>
        <v>239</v>
      </c>
      <c r="H25" s="40">
        <v>939</v>
      </c>
      <c r="I25" s="40">
        <v>480</v>
      </c>
      <c r="J25" s="40">
        <f t="shared" si="7"/>
        <v>459</v>
      </c>
      <c r="K25" s="2">
        <v>347</v>
      </c>
      <c r="L25" s="18">
        <f t="shared" si="8"/>
        <v>-63</v>
      </c>
      <c r="S25" s="22"/>
      <c r="X25" s="22" t="s">
        <v>23</v>
      </c>
    </row>
    <row r="26" spans="1:24" ht="23.25" customHeight="1" x14ac:dyDescent="0.15">
      <c r="A26" s="57" t="s">
        <v>45</v>
      </c>
      <c r="B26" s="40">
        <v>2142</v>
      </c>
      <c r="C26" s="40">
        <v>2329</v>
      </c>
      <c r="D26" s="40">
        <v>1170</v>
      </c>
      <c r="E26" s="40">
        <v>1159</v>
      </c>
      <c r="F26" s="2">
        <v>891</v>
      </c>
      <c r="G26" s="18">
        <f t="shared" si="6"/>
        <v>187</v>
      </c>
      <c r="H26" s="40">
        <v>2637</v>
      </c>
      <c r="I26" s="40">
        <v>1333</v>
      </c>
      <c r="J26" s="40">
        <f t="shared" si="7"/>
        <v>1304</v>
      </c>
      <c r="K26" s="2">
        <v>1028</v>
      </c>
      <c r="L26" s="18">
        <f t="shared" si="8"/>
        <v>308</v>
      </c>
    </row>
    <row r="27" spans="1:24" ht="23.25" customHeight="1" x14ac:dyDescent="0.15">
      <c r="A27" s="57" t="s">
        <v>46</v>
      </c>
      <c r="B27" s="40">
        <v>1293</v>
      </c>
      <c r="C27" s="40">
        <v>1242</v>
      </c>
      <c r="D27" s="40">
        <v>541</v>
      </c>
      <c r="E27" s="40">
        <v>701</v>
      </c>
      <c r="F27" s="2">
        <v>439</v>
      </c>
      <c r="G27" s="18">
        <f t="shared" si="6"/>
        <v>-51</v>
      </c>
      <c r="H27" s="40">
        <v>1124</v>
      </c>
      <c r="I27" s="40">
        <v>474</v>
      </c>
      <c r="J27" s="40">
        <f t="shared" si="7"/>
        <v>650</v>
      </c>
      <c r="K27" s="2">
        <v>411</v>
      </c>
      <c r="L27" s="18">
        <f t="shared" si="8"/>
        <v>-118</v>
      </c>
      <c r="M27" s="29" t="s">
        <v>47</v>
      </c>
      <c r="N27" s="1"/>
      <c r="O27" s="1"/>
      <c r="P27" s="1"/>
      <c r="Q27" s="1"/>
      <c r="R27" s="1"/>
      <c r="S27" s="5"/>
      <c r="T27" s="1"/>
      <c r="U27" s="1"/>
      <c r="V27" s="1"/>
      <c r="W27" s="1"/>
      <c r="X27" s="5" t="s">
        <v>3</v>
      </c>
    </row>
    <row r="28" spans="1:24" ht="23.25" customHeight="1" x14ac:dyDescent="0.15">
      <c r="A28" s="58" t="s">
        <v>48</v>
      </c>
      <c r="B28" s="41">
        <v>1350</v>
      </c>
      <c r="C28" s="41">
        <v>1536</v>
      </c>
      <c r="D28" s="41">
        <v>809</v>
      </c>
      <c r="E28" s="41">
        <v>727</v>
      </c>
      <c r="F28" s="15">
        <v>682</v>
      </c>
      <c r="G28" s="45">
        <f t="shared" si="6"/>
        <v>186</v>
      </c>
      <c r="H28" s="41">
        <v>1842</v>
      </c>
      <c r="I28" s="41">
        <v>953</v>
      </c>
      <c r="J28" s="41">
        <f t="shared" si="7"/>
        <v>889</v>
      </c>
      <c r="K28" s="15">
        <v>782</v>
      </c>
      <c r="L28" s="18">
        <f t="shared" si="8"/>
        <v>306</v>
      </c>
      <c r="M28" s="13" t="s">
        <v>61</v>
      </c>
      <c r="N28" s="24" t="s">
        <v>58</v>
      </c>
      <c r="O28" s="8" t="s">
        <v>60</v>
      </c>
      <c r="P28" s="14"/>
      <c r="Q28" s="14"/>
      <c r="R28" s="6"/>
      <c r="S28" s="28"/>
      <c r="T28" s="8" t="s">
        <v>66</v>
      </c>
      <c r="U28" s="14"/>
      <c r="V28" s="14"/>
      <c r="W28" s="6"/>
      <c r="X28" s="28"/>
    </row>
    <row r="29" spans="1:24" ht="23.25" customHeight="1" x14ac:dyDescent="0.15">
      <c r="A29" s="59" t="s">
        <v>49</v>
      </c>
      <c r="B29" s="20">
        <f t="shared" ref="B29:G29" si="11">SUM(B21:B28)</f>
        <v>14348</v>
      </c>
      <c r="C29" s="20">
        <f t="shared" si="11"/>
        <v>15177</v>
      </c>
      <c r="D29" s="20">
        <f t="shared" si="11"/>
        <v>7704</v>
      </c>
      <c r="E29" s="20">
        <f t="shared" si="11"/>
        <v>7473</v>
      </c>
      <c r="F29" s="20">
        <f t="shared" si="11"/>
        <v>5904</v>
      </c>
      <c r="G29" s="20">
        <f t="shared" si="11"/>
        <v>829</v>
      </c>
      <c r="H29" s="20">
        <f t="shared" ref="H29:L29" si="12">SUM(H21:H28)</f>
        <v>15540</v>
      </c>
      <c r="I29" s="20">
        <f t="shared" si="12"/>
        <v>7817</v>
      </c>
      <c r="J29" s="20">
        <f t="shared" si="12"/>
        <v>7723</v>
      </c>
      <c r="K29" s="20">
        <f t="shared" si="12"/>
        <v>6198</v>
      </c>
      <c r="L29" s="55">
        <f t="shared" si="12"/>
        <v>363</v>
      </c>
      <c r="M29" s="2"/>
      <c r="N29" s="10" t="s">
        <v>5</v>
      </c>
      <c r="O29" s="27" t="s">
        <v>5</v>
      </c>
      <c r="P29" s="27" t="s">
        <v>15</v>
      </c>
      <c r="Q29" s="27" t="s">
        <v>16</v>
      </c>
      <c r="R29" s="27" t="s">
        <v>17</v>
      </c>
      <c r="S29" s="28" t="s">
        <v>9</v>
      </c>
      <c r="T29" s="27" t="s">
        <v>5</v>
      </c>
      <c r="U29" s="27" t="s">
        <v>0</v>
      </c>
      <c r="V29" s="27" t="s">
        <v>1</v>
      </c>
      <c r="W29" s="27" t="s">
        <v>8</v>
      </c>
      <c r="X29" s="28" t="s">
        <v>9</v>
      </c>
    </row>
    <row r="30" spans="1:24" ht="23.25" customHeight="1" x14ac:dyDescent="0.15">
      <c r="G30" s="22"/>
      <c r="L30" s="22" t="s">
        <v>23</v>
      </c>
      <c r="M30" s="15" t="s">
        <v>11</v>
      </c>
      <c r="N30" s="37" t="s">
        <v>12</v>
      </c>
      <c r="O30" s="37" t="s">
        <v>12</v>
      </c>
      <c r="P30" s="37" t="s">
        <v>12</v>
      </c>
      <c r="Q30" s="37" t="s">
        <v>12</v>
      </c>
      <c r="R30" s="37" t="s">
        <v>13</v>
      </c>
      <c r="S30" s="36" t="s">
        <v>14</v>
      </c>
      <c r="T30" s="37" t="s">
        <v>12</v>
      </c>
      <c r="U30" s="37" t="s">
        <v>12</v>
      </c>
      <c r="V30" s="37" t="s">
        <v>12</v>
      </c>
      <c r="W30" s="37" t="s">
        <v>13</v>
      </c>
      <c r="X30" s="36" t="s">
        <v>12</v>
      </c>
    </row>
    <row r="31" spans="1:24" ht="23.25" customHeight="1" x14ac:dyDescent="0.15">
      <c r="M31" s="9"/>
      <c r="N31" s="31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23.25" customHeight="1" x14ac:dyDescent="0.15">
      <c r="M32" s="46" t="s">
        <v>50</v>
      </c>
      <c r="N32" s="19">
        <v>2160</v>
      </c>
      <c r="O32" s="20">
        <f>SUM(P32:Q32)</f>
        <v>2241</v>
      </c>
      <c r="P32" s="50">
        <v>1109</v>
      </c>
      <c r="Q32" s="20">
        <v>1132</v>
      </c>
      <c r="R32" s="1">
        <v>758</v>
      </c>
      <c r="S32" s="21">
        <f>O32-N32</f>
        <v>81</v>
      </c>
      <c r="T32" s="20">
        <v>2330</v>
      </c>
      <c r="U32" s="50">
        <v>1128</v>
      </c>
      <c r="V32" s="20">
        <f>T32-U32</f>
        <v>1202</v>
      </c>
      <c r="W32" s="1">
        <v>791</v>
      </c>
      <c r="X32" s="21">
        <f>T32-O32</f>
        <v>89</v>
      </c>
    </row>
    <row r="33" spans="1:24" ht="23.25" customHeight="1" x14ac:dyDescent="0.15">
      <c r="M33" s="28"/>
      <c r="N33" s="2"/>
      <c r="O33" s="2"/>
      <c r="P33" s="2"/>
      <c r="Q33" s="2"/>
      <c r="R33" s="2"/>
      <c r="S33" s="2"/>
      <c r="T33" s="2"/>
      <c r="U33" s="2"/>
      <c r="V33" s="2"/>
      <c r="W33" s="2"/>
      <c r="X33" s="22" t="s">
        <v>23</v>
      </c>
    </row>
    <row r="34" spans="1:24" ht="23.25" customHeight="1" x14ac:dyDescent="0.15">
      <c r="S34" s="22"/>
    </row>
    <row r="35" spans="1:24" ht="12" customHeight="1" x14ac:dyDescent="0.1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 t="str">
        <f>IF(ISBLANK(A35),"",IF(ISERROR(A35+1),"?",A35+1))</f>
        <v/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x14ac:dyDescent="0.15">
      <c r="A36" s="61"/>
      <c r="B36" s="61"/>
      <c r="C36" s="61"/>
      <c r="D36" s="61"/>
      <c r="E36" s="61"/>
      <c r="F36" s="61"/>
      <c r="G36" s="61"/>
      <c r="H36" s="52"/>
      <c r="I36" s="52"/>
      <c r="J36" s="52"/>
      <c r="K36" s="52"/>
      <c r="L36" s="52"/>
      <c r="M36" s="61"/>
      <c r="N36" s="61"/>
      <c r="O36" s="61"/>
      <c r="P36" s="61"/>
      <c r="Q36" s="61"/>
      <c r="R36" s="61"/>
      <c r="S36" s="61"/>
      <c r="T36" s="52"/>
      <c r="U36" s="52"/>
      <c r="V36" s="52"/>
      <c r="W36" s="52"/>
      <c r="X36" s="52"/>
    </row>
  </sheetData>
  <mergeCells count="2">
    <mergeCell ref="A36:G36"/>
    <mergeCell ref="M36:S36"/>
  </mergeCells>
  <phoneticPr fontId="3"/>
  <pageMargins left="0.78740157480314965" right="0.78740157480314965" top="0.59055118110236227" bottom="0.59055118110236227" header="0.51181102362204722" footer="0.51181102362204722"/>
  <pageSetup paperSize="9" scale="63" orientation="portrait" horizontalDpi="240" verticalDpi="240" r:id="rId1"/>
  <headerFooter alignWithMargins="0"/>
  <colBreaks count="1" manualBreakCount="1">
    <brk id="12" max="34" man="1"/>
  </colBreaks>
  <ignoredErrors>
    <ignoredError sqref="S7" formula="1"/>
    <ignoredError sqref="O3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2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大字別・男女別人口世帯数 (直し済)</vt:lpstr>
      <vt:lpstr>大字別・男女別人口世帯数</vt:lpstr>
      <vt:lpstr>Sheet1</vt:lpstr>
      <vt:lpstr>大字別・男女別人口世帯数!Print_Area</vt:lpstr>
      <vt:lpstr>'大字別・男女別人口世帯数 (直し済)'!Print_Area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藤森　二三</dc:creator>
  <cp:lastModifiedBy>FJ-USER</cp:lastModifiedBy>
  <cp:lastPrinted>2015-03-11T02:42:45Z</cp:lastPrinted>
  <dcterms:created xsi:type="dcterms:W3CDTF">2009-09-03T05:19:08Z</dcterms:created>
  <dcterms:modified xsi:type="dcterms:W3CDTF">2017-06-20T10:11:53Z</dcterms:modified>
</cp:coreProperties>
</file>