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0" windowWidth="15330" windowHeight="9045" tabRatio="909"/>
  </bookViews>
  <sheets>
    <sheet name="人口の社会動態" sheetId="12" r:id="rId1"/>
  </sheets>
  <externalReferences>
    <externalReference r:id="rId2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_xlnm.Print_Area" localSheetId="0">人口の社会動態!$A$1:$V$34</definedName>
    <definedName name="Title">[1]裾野市!#REF!</definedName>
    <definedName name="TitleEnglish">[1]裾野市!#REF!</definedName>
  </definedNames>
  <calcPr calcId="145621"/>
</workbook>
</file>

<file path=xl/calcChain.xml><?xml version="1.0" encoding="utf-8"?>
<calcChain xmlns="http://schemas.openxmlformats.org/spreadsheetml/2006/main">
  <c r="V30" i="12" l="1"/>
  <c r="U30" i="12"/>
  <c r="T30" i="12"/>
  <c r="S30" i="12"/>
  <c r="Q30" i="12" s="1"/>
  <c r="P30" i="12" s="1"/>
  <c r="R30" i="12"/>
  <c r="M30" i="12"/>
  <c r="I30" i="12" s="1"/>
  <c r="J30" i="12"/>
  <c r="F30" i="12"/>
  <c r="C30" i="12"/>
  <c r="B30" i="12" s="1"/>
  <c r="V29" i="12"/>
  <c r="U29" i="12"/>
  <c r="T29" i="12"/>
  <c r="S29" i="12"/>
  <c r="R29" i="12"/>
  <c r="Q29" i="12"/>
  <c r="P29" i="12"/>
  <c r="M29" i="12"/>
  <c r="J29" i="12"/>
  <c r="I29" i="12"/>
  <c r="F29" i="12"/>
  <c r="B29" i="12" s="1"/>
  <c r="C29" i="12"/>
  <c r="T18" i="12" l="1"/>
  <c r="Q18" i="12"/>
  <c r="P18" i="12" s="1"/>
  <c r="M18" i="12"/>
  <c r="I18" i="12" s="1"/>
  <c r="J18" i="12"/>
  <c r="F18" i="12"/>
  <c r="C18" i="12"/>
  <c r="B18" i="12" s="1"/>
  <c r="T17" i="12"/>
  <c r="Q17" i="12"/>
  <c r="P17" i="12"/>
  <c r="M17" i="12"/>
  <c r="J17" i="12"/>
  <c r="I17" i="12" s="1"/>
  <c r="F17" i="12"/>
  <c r="B17" i="12" s="1"/>
  <c r="C17" i="12"/>
  <c r="T16" i="12"/>
  <c r="Q16" i="12"/>
  <c r="P16" i="12" s="1"/>
  <c r="M16" i="12"/>
  <c r="J16" i="12"/>
  <c r="I16" i="12"/>
  <c r="F16" i="12"/>
  <c r="C16" i="12"/>
  <c r="B16" i="12" s="1"/>
  <c r="T15" i="12"/>
  <c r="P15" i="12" s="1"/>
  <c r="Q15" i="12"/>
  <c r="M15" i="12"/>
  <c r="J15" i="12"/>
  <c r="I15" i="12" s="1"/>
  <c r="F15" i="12"/>
  <c r="C15" i="12"/>
  <c r="B15" i="12"/>
  <c r="T14" i="12"/>
  <c r="Q14" i="12"/>
  <c r="P14" i="12" s="1"/>
  <c r="M14" i="12"/>
  <c r="I14" i="12" s="1"/>
  <c r="J14" i="12"/>
  <c r="F14" i="12"/>
  <c r="C14" i="12"/>
  <c r="B14" i="12" s="1"/>
  <c r="T13" i="12"/>
  <c r="Q13" i="12"/>
  <c r="P13" i="12"/>
  <c r="M13" i="12"/>
  <c r="J13" i="12"/>
  <c r="I13" i="12" s="1"/>
  <c r="F13" i="12"/>
  <c r="B13" i="12" s="1"/>
  <c r="C13" i="12"/>
  <c r="T12" i="12"/>
  <c r="Q12" i="12"/>
  <c r="P12" i="12" s="1"/>
  <c r="M12" i="12"/>
  <c r="J12" i="12"/>
  <c r="I12" i="12"/>
  <c r="F12" i="12"/>
  <c r="C12" i="12"/>
  <c r="B12" i="12" s="1"/>
  <c r="T11" i="12"/>
  <c r="P11" i="12" s="1"/>
  <c r="Q11" i="12"/>
  <c r="M11" i="12"/>
  <c r="J11" i="12"/>
  <c r="I11" i="12" s="1"/>
  <c r="F11" i="12"/>
  <c r="C11" i="12"/>
  <c r="B11" i="12"/>
  <c r="T10" i="12"/>
  <c r="Q10" i="12"/>
  <c r="P10" i="12" s="1"/>
  <c r="M10" i="12"/>
  <c r="I10" i="12" s="1"/>
  <c r="J10" i="12"/>
  <c r="F10" i="12"/>
  <c r="C10" i="12"/>
  <c r="B10" i="12" s="1"/>
  <c r="T9" i="12"/>
  <c r="Q9" i="12"/>
  <c r="P9" i="12"/>
  <c r="M9" i="12"/>
  <c r="J9" i="12"/>
  <c r="I9" i="12" s="1"/>
  <c r="F9" i="12"/>
  <c r="B9" i="12" s="1"/>
  <c r="C9" i="12"/>
  <c r="T8" i="12"/>
  <c r="Q8" i="12"/>
  <c r="P8" i="12" s="1"/>
  <c r="M8" i="12"/>
  <c r="J8" i="12"/>
  <c r="I8" i="12"/>
  <c r="F8" i="12"/>
  <c r="C8" i="12"/>
  <c r="B8" i="12" s="1"/>
  <c r="T7" i="12"/>
  <c r="P7" i="12" s="1"/>
  <c r="Q7" i="12"/>
  <c r="M7" i="12"/>
  <c r="J7" i="12"/>
  <c r="I7" i="12" s="1"/>
  <c r="F7" i="12"/>
  <c r="C7" i="12"/>
  <c r="B7" i="12"/>
  <c r="T6" i="12"/>
  <c r="Q6" i="12"/>
  <c r="P6" i="12" s="1"/>
  <c r="M6" i="12"/>
  <c r="I6" i="12" s="1"/>
  <c r="J6" i="12"/>
  <c r="F6" i="12"/>
  <c r="C6" i="12"/>
  <c r="B6" i="12" s="1"/>
</calcChain>
</file>

<file path=xl/sharedStrings.xml><?xml version="1.0" encoding="utf-8"?>
<sst xmlns="http://schemas.openxmlformats.org/spreadsheetml/2006/main" count="92" uniqueCount="74">
  <si>
    <t>年　度</t>
  </si>
  <si>
    <t>　男</t>
  </si>
  <si>
    <t>　女</t>
  </si>
  <si>
    <t>　計</t>
  </si>
  <si>
    <t>区　分</t>
    <phoneticPr fontId="2"/>
  </si>
  <si>
    <t>男</t>
    <phoneticPr fontId="2"/>
  </si>
  <si>
    <t>女</t>
    <phoneticPr fontId="2"/>
  </si>
  <si>
    <t>平成元年度</t>
    <phoneticPr fontId="2"/>
  </si>
  <si>
    <t>平成2年度</t>
    <phoneticPr fontId="2"/>
  </si>
  <si>
    <t>平成3年度</t>
  </si>
  <si>
    <t>平成4年度</t>
  </si>
  <si>
    <t>平成5年度</t>
  </si>
  <si>
    <t>平成6年度</t>
  </si>
  <si>
    <t>平成7年度</t>
  </si>
  <si>
    <t>平成8年度</t>
  </si>
  <si>
    <t>平成9年度</t>
  </si>
  <si>
    <t>平成10年度</t>
  </si>
  <si>
    <t>平成11年度</t>
  </si>
  <si>
    <t>総数</t>
    <phoneticPr fontId="2"/>
  </si>
  <si>
    <t>県　　　　　内</t>
    <phoneticPr fontId="2"/>
  </si>
  <si>
    <t>県　　　　　外</t>
    <phoneticPr fontId="2"/>
  </si>
  <si>
    <t>計</t>
    <phoneticPr fontId="2"/>
  </si>
  <si>
    <t>県　　　内</t>
    <phoneticPr fontId="2"/>
  </si>
  <si>
    <t>県内</t>
    <rPh sb="0" eb="2">
      <t>ケンナイ</t>
    </rPh>
    <phoneticPr fontId="2"/>
  </si>
  <si>
    <t>転　　　　出</t>
    <phoneticPr fontId="2"/>
  </si>
  <si>
    <t>転　　　　　　　　　　　　入</t>
    <phoneticPr fontId="2"/>
  </si>
  <si>
    <t>社会増加数</t>
    <phoneticPr fontId="2"/>
  </si>
  <si>
    <t>△241</t>
    <phoneticPr fontId="2"/>
  </si>
  <si>
    <t>△93</t>
    <phoneticPr fontId="2"/>
  </si>
  <si>
    <t>△229</t>
    <phoneticPr fontId="2"/>
  </si>
  <si>
    <t>△177</t>
    <phoneticPr fontId="2"/>
  </si>
  <si>
    <t>△185</t>
    <phoneticPr fontId="2"/>
  </si>
  <si>
    <t>△131</t>
    <phoneticPr fontId="2"/>
  </si>
  <si>
    <t>△44</t>
    <phoneticPr fontId="2"/>
  </si>
  <si>
    <t>△46</t>
    <phoneticPr fontId="2"/>
  </si>
  <si>
    <t>△12</t>
    <phoneticPr fontId="2"/>
  </si>
  <si>
    <t>△30</t>
    <phoneticPr fontId="2"/>
  </si>
  <si>
    <t>△43</t>
    <phoneticPr fontId="2"/>
  </si>
  <si>
    <t>平成16年度</t>
  </si>
  <si>
    <t>平成17年度</t>
  </si>
  <si>
    <t>平成18年度</t>
  </si>
  <si>
    <t>平成19年度</t>
  </si>
  <si>
    <t>△52</t>
    <phoneticPr fontId="2"/>
  </si>
  <si>
    <t>△295</t>
    <phoneticPr fontId="2"/>
  </si>
  <si>
    <t>△206</t>
    <phoneticPr fontId="2"/>
  </si>
  <si>
    <t>△89</t>
    <phoneticPr fontId="2"/>
  </si>
  <si>
    <t>△108</t>
    <phoneticPr fontId="2"/>
  </si>
  <si>
    <t>△117</t>
    <phoneticPr fontId="2"/>
  </si>
  <si>
    <t>△78</t>
    <phoneticPr fontId="2"/>
  </si>
  <si>
    <t>△280</t>
    <phoneticPr fontId="5"/>
  </si>
  <si>
    <t>△174</t>
    <phoneticPr fontId="5"/>
  </si>
  <si>
    <t>△106</t>
    <phoneticPr fontId="5"/>
  </si>
  <si>
    <t>△526</t>
    <phoneticPr fontId="5"/>
  </si>
  <si>
    <t>△346</t>
    <phoneticPr fontId="5"/>
  </si>
  <si>
    <t>△201</t>
    <phoneticPr fontId="5"/>
  </si>
  <si>
    <t>△145</t>
    <phoneticPr fontId="5"/>
  </si>
  <si>
    <t>△180</t>
    <phoneticPr fontId="5"/>
  </si>
  <si>
    <t>△93</t>
    <phoneticPr fontId="5"/>
  </si>
  <si>
    <t>△87</t>
    <phoneticPr fontId="5"/>
  </si>
  <si>
    <t>平成12年度</t>
  </si>
  <si>
    <t>平成13年度</t>
  </si>
  <si>
    <t>平成14年度</t>
  </si>
  <si>
    <t>平成15年度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</si>
  <si>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</si>
  <si>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</si>
  <si>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</si>
  <si>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</si>
  <si>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</si>
  <si>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</si>
  <si>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</si>
  <si>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</si>
  <si>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</si>
  <si>
    <t>資料：市民課</t>
    <phoneticPr fontId="2"/>
  </si>
  <si>
    <t>４．人口の社会動態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</si>
</sst>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-&quot;###0&quot;-&quot;"/>
    <numFmt numFmtId="177" formatCode="#,##0;&quot;△ &quot;#,##0"/>
  </numFmts>
  <fonts count="22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8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2" applyNumberFormat="0" applyFont="0" applyAlignment="0" applyProtection="0">
      <alignment vertical="center"/>
    </xf>
  </cellStyleXfs>
  <cellXfs count="37"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centerContinuous" vertical="center"/>
    </xf>
    <xf numFmtId="0" fontId="0" fillId="0" borderId="3" xfId="0" applyFill="1" applyBorder="1" applyAlignment="1">
      <alignment horizontal="centerContinuous" vertical="center"/>
    </xf>
    <xf numFmtId="0" fontId="0" fillId="0" borderId="5" xfId="0" applyFill="1" applyBorder="1" applyAlignment="1">
      <alignment horizontal="centerContinuous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right" vertical="center"/>
    </xf>
    <xf numFmtId="0" fontId="0" fillId="0" borderId="8" xfId="0" applyFill="1" applyBorder="1" applyAlignment="1">
      <alignment horizontal="centerContinuous" vertical="center"/>
    </xf>
    <xf numFmtId="0" fontId="0" fillId="0" borderId="9" xfId="0" applyFill="1" applyBorder="1" applyAlignment="1">
      <alignment vertical="center"/>
    </xf>
    <xf numFmtId="0" fontId="0" fillId="0" borderId="0" xfId="0" applyFill="1" applyBorder="1" applyAlignment="1">
      <alignment horizontal="distributed" vertical="center"/>
    </xf>
    <xf numFmtId="0" fontId="0" fillId="0" borderId="11" xfId="0" applyFill="1" applyBorder="1" applyAlignment="1">
      <alignment horizontal="centerContinuous" vertical="center"/>
    </xf>
    <xf numFmtId="0" fontId="0" fillId="0" borderId="7" xfId="0" applyFill="1" applyBorder="1" applyAlignment="1">
      <alignment horizontal="centerContinuous" vertical="center"/>
    </xf>
    <xf numFmtId="0" fontId="0" fillId="0" borderId="4" xfId="0" applyFill="1" applyBorder="1" applyAlignment="1">
      <alignment vertical="center"/>
    </xf>
    <xf numFmtId="0" fontId="0" fillId="0" borderId="12" xfId="0" applyFill="1" applyBorder="1" applyAlignment="1">
      <alignment horizontal="centerContinuous" vertical="center"/>
    </xf>
    <xf numFmtId="0" fontId="0" fillId="0" borderId="13" xfId="0" applyFill="1" applyBorder="1" applyAlignment="1">
      <alignment horizontal="centerContinuous" vertical="center"/>
    </xf>
    <xf numFmtId="0" fontId="0" fillId="0" borderId="14" xfId="0" applyFill="1" applyBorder="1" applyAlignment="1">
      <alignment horizontal="centerContinuous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0" fillId="0" borderId="5" xfId="0" applyFill="1" applyBorder="1" applyAlignment="1">
      <alignment horizontal="distributed" vertical="center" justifyLastLine="1"/>
    </xf>
    <xf numFmtId="176" fontId="0" fillId="0" borderId="0" xfId="0" applyNumberFormat="1" applyFill="1" applyAlignment="1">
      <alignment horizontal="right"/>
    </xf>
    <xf numFmtId="176" fontId="0" fillId="0" borderId="0" xfId="0" applyNumberFormat="1" applyFill="1" applyAlignment="1">
      <alignment horizontal="center"/>
    </xf>
    <xf numFmtId="177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horizontal="right" vertical="center"/>
    </xf>
    <xf numFmtId="177" fontId="3" fillId="0" borderId="9" xfId="0" applyNumberFormat="1" applyFont="1" applyFill="1" applyBorder="1" applyAlignment="1">
      <alignment vertical="center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19050</xdr:rowOff>
    </xdr:from>
    <xdr:to>
      <xdr:col>1</xdr:col>
      <xdr:colOff>9525</xdr:colOff>
      <xdr:row>5</xdr:row>
      <xdr:rowOff>0</xdr:rowOff>
    </xdr:to>
    <xdr:sp macro="" textlink="">
      <xdr:nvSpPr>
        <xdr:cNvPr id="5138" name="Line 1"/>
        <xdr:cNvSpPr>
          <a:spLocks noChangeShapeType="1"/>
        </xdr:cNvSpPr>
      </xdr:nvSpPr>
      <xdr:spPr bwMode="auto">
        <a:xfrm>
          <a:off x="38100" y="704850"/>
          <a:ext cx="1009650" cy="10096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tabSelected="1" zoomScale="70" zoomScaleNormal="70" zoomScaleSheetLayoutView="100" workbookViewId="0">
      <selection activeCell="A3" sqref="A3:V34"/>
    </sheetView>
  </sheetViews>
  <sheetFormatPr defaultRowHeight="14.25" x14ac:dyDescent="0.15"/>
  <cols>
    <col min="1" max="1" width="13.625" style="4" customWidth="1"/>
    <col min="2" max="10" width="7.375" style="4" customWidth="1"/>
    <col min="11" max="15" width="6.625" style="4" customWidth="1"/>
    <col min="16" max="16" width="6.875" style="4" customWidth="1"/>
    <col min="17" max="17" width="6.75" style="4" customWidth="1"/>
    <col min="18" max="19" width="6.625" style="4" customWidth="1"/>
    <col min="20" max="20" width="6.75" style="4" customWidth="1"/>
    <col min="21" max="22" width="6.625" style="4" customWidth="1"/>
    <col min="23" max="16384" width="9" style="4"/>
  </cols>
  <sheetData>
    <row r="1" spans="1:22" ht="27" customHeight="1" x14ac:dyDescent="0.15">
      <c r="A1" s="3" t="s">
        <v>73</v>
      </c>
    </row>
    <row r="2" spans="1:22" ht="27" customHeight="1" x14ac:dyDescent="0.15">
      <c r="A2" s="2"/>
      <c r="B2" s="1"/>
      <c r="C2" s="1"/>
      <c r="D2" s="1"/>
      <c r="E2" s="1"/>
      <c r="F2" s="1"/>
      <c r="G2" s="1"/>
      <c r="H2" s="1"/>
      <c r="I2" s="2"/>
      <c r="J2" s="2"/>
      <c r="K2" s="1"/>
      <c r="L2" s="1"/>
    </row>
    <row r="3" spans="1:22" ht="27" customHeight="1" x14ac:dyDescent="0.15">
      <c r="A3" s="10" t="s">
        <v>4</v>
      </c>
      <c r="B3" s="14" t="s">
        <v>25</v>
      </c>
      <c r="C3" s="15"/>
      <c r="D3" s="15"/>
      <c r="E3" s="15"/>
      <c r="F3" s="15"/>
      <c r="G3" s="15"/>
      <c r="H3" s="15"/>
      <c r="I3" s="6" t="s">
        <v>24</v>
      </c>
      <c r="J3" s="11"/>
      <c r="K3" s="11" t="s">
        <v>24</v>
      </c>
      <c r="L3" s="11"/>
      <c r="M3" s="11"/>
      <c r="N3" s="11"/>
      <c r="O3" s="5"/>
      <c r="P3" s="15" t="s">
        <v>26</v>
      </c>
      <c r="Q3" s="15"/>
      <c r="R3" s="15"/>
      <c r="S3" s="15"/>
      <c r="T3" s="15"/>
      <c r="U3" s="15"/>
      <c r="V3" s="15"/>
    </row>
    <row r="4" spans="1:22" ht="27" customHeight="1" x14ac:dyDescent="0.15">
      <c r="A4" s="16"/>
      <c r="B4" s="29" t="s">
        <v>18</v>
      </c>
      <c r="C4" s="7" t="s">
        <v>19</v>
      </c>
      <c r="D4" s="7"/>
      <c r="E4" s="7"/>
      <c r="F4" s="7" t="s">
        <v>20</v>
      </c>
      <c r="G4" s="7"/>
      <c r="H4" s="7"/>
      <c r="I4" s="30" t="s">
        <v>18</v>
      </c>
      <c r="J4" s="17" t="s">
        <v>23</v>
      </c>
      <c r="K4" s="18" t="s">
        <v>22</v>
      </c>
      <c r="L4" s="19"/>
      <c r="M4" s="18" t="s">
        <v>20</v>
      </c>
      <c r="N4" s="18"/>
      <c r="O4" s="18"/>
      <c r="P4" s="31" t="s">
        <v>18</v>
      </c>
      <c r="Q4" s="18" t="s">
        <v>19</v>
      </c>
      <c r="R4" s="7"/>
      <c r="S4" s="7"/>
      <c r="T4" s="7" t="s">
        <v>20</v>
      </c>
      <c r="U4" s="7"/>
      <c r="V4" s="17"/>
    </row>
    <row r="5" spans="1:22" ht="27" customHeight="1" x14ac:dyDescent="0.15">
      <c r="A5" s="12" t="s">
        <v>0</v>
      </c>
      <c r="B5" s="29"/>
      <c r="C5" s="9" t="s">
        <v>21</v>
      </c>
      <c r="D5" s="9" t="s">
        <v>5</v>
      </c>
      <c r="E5" s="9" t="s">
        <v>6</v>
      </c>
      <c r="F5" s="8" t="s">
        <v>3</v>
      </c>
      <c r="G5" s="8" t="s">
        <v>1</v>
      </c>
      <c r="H5" s="8" t="s">
        <v>2</v>
      </c>
      <c r="I5" s="30"/>
      <c r="J5" s="20" t="s">
        <v>21</v>
      </c>
      <c r="K5" s="21" t="s">
        <v>5</v>
      </c>
      <c r="L5" s="9" t="s">
        <v>6</v>
      </c>
      <c r="M5" s="8" t="s">
        <v>3</v>
      </c>
      <c r="N5" s="8" t="s">
        <v>1</v>
      </c>
      <c r="O5" s="22" t="s">
        <v>2</v>
      </c>
      <c r="P5" s="31"/>
      <c r="Q5" s="21" t="s">
        <v>21</v>
      </c>
      <c r="R5" s="9" t="s">
        <v>5</v>
      </c>
      <c r="S5" s="9" t="s">
        <v>6</v>
      </c>
      <c r="T5" s="8" t="s">
        <v>3</v>
      </c>
      <c r="U5" s="8" t="s">
        <v>1</v>
      </c>
      <c r="V5" s="22" t="s">
        <v>2</v>
      </c>
    </row>
    <row r="6" spans="1:22" ht="24.75" customHeight="1" x14ac:dyDescent="0.15">
      <c r="A6" s="13" t="s">
        <v>7</v>
      </c>
      <c r="B6" s="23">
        <f t="shared" ref="B6:B16" si="0">SUM(C6,F6)</f>
        <v>2413</v>
      </c>
      <c r="C6" s="24">
        <f t="shared" ref="C6:C16" si="1">SUM(D6,E6)</f>
        <v>1187</v>
      </c>
      <c r="D6" s="24">
        <v>616</v>
      </c>
      <c r="E6" s="24">
        <v>571</v>
      </c>
      <c r="F6" s="24">
        <f t="shared" ref="F6:F16" si="2">SUM(G6,H6)</f>
        <v>1226</v>
      </c>
      <c r="G6" s="24">
        <v>763</v>
      </c>
      <c r="H6" s="24">
        <v>463</v>
      </c>
      <c r="I6" s="24">
        <f t="shared" ref="I6:I16" si="3">SUM(J6,M6)</f>
        <v>2270</v>
      </c>
      <c r="J6" s="24">
        <f t="shared" ref="J6:J16" si="4">SUM(K6,L6)</f>
        <v>1171</v>
      </c>
      <c r="K6" s="24">
        <v>650</v>
      </c>
      <c r="L6" s="24">
        <v>521</v>
      </c>
      <c r="M6" s="24">
        <f t="shared" ref="M6:M16" si="5">SUM(N6,O6)</f>
        <v>1099</v>
      </c>
      <c r="N6" s="24">
        <v>660</v>
      </c>
      <c r="O6" s="24">
        <v>439</v>
      </c>
      <c r="P6" s="24">
        <f t="shared" ref="P6:P16" si="6">SUM(Q6,T6)</f>
        <v>143</v>
      </c>
      <c r="Q6" s="24">
        <f t="shared" ref="Q6:Q16" si="7">SUM(R6,S6)</f>
        <v>16</v>
      </c>
      <c r="R6" s="24">
        <v>-34</v>
      </c>
      <c r="S6" s="24">
        <v>50</v>
      </c>
      <c r="T6" s="24">
        <f t="shared" ref="T6:T16" si="8">SUM(U6,V6)</f>
        <v>127</v>
      </c>
      <c r="U6" s="24">
        <v>103</v>
      </c>
      <c r="V6" s="24">
        <v>24</v>
      </c>
    </row>
    <row r="7" spans="1:22" ht="24.75" customHeight="1" x14ac:dyDescent="0.15">
      <c r="A7" s="13" t="s">
        <v>8</v>
      </c>
      <c r="B7" s="23">
        <f t="shared" si="0"/>
        <v>2784</v>
      </c>
      <c r="C7" s="24">
        <f t="shared" si="1"/>
        <v>1306</v>
      </c>
      <c r="D7" s="24">
        <v>690</v>
      </c>
      <c r="E7" s="24">
        <v>616</v>
      </c>
      <c r="F7" s="24">
        <f t="shared" si="2"/>
        <v>1478</v>
      </c>
      <c r="G7" s="24">
        <v>1001</v>
      </c>
      <c r="H7" s="24">
        <v>477</v>
      </c>
      <c r="I7" s="24">
        <f t="shared" si="3"/>
        <v>2557</v>
      </c>
      <c r="J7" s="24">
        <f t="shared" si="4"/>
        <v>1267</v>
      </c>
      <c r="K7" s="24">
        <v>694</v>
      </c>
      <c r="L7" s="24">
        <v>573</v>
      </c>
      <c r="M7" s="24">
        <f t="shared" si="5"/>
        <v>1290</v>
      </c>
      <c r="N7" s="24">
        <v>806</v>
      </c>
      <c r="O7" s="24">
        <v>484</v>
      </c>
      <c r="P7" s="24">
        <f t="shared" si="6"/>
        <v>227</v>
      </c>
      <c r="Q7" s="24">
        <f t="shared" si="7"/>
        <v>39</v>
      </c>
      <c r="R7" s="24">
        <v>-4</v>
      </c>
      <c r="S7" s="24">
        <v>43</v>
      </c>
      <c r="T7" s="24">
        <f t="shared" si="8"/>
        <v>188</v>
      </c>
      <c r="U7" s="24">
        <v>195</v>
      </c>
      <c r="V7" s="24">
        <v>-7</v>
      </c>
    </row>
    <row r="8" spans="1:22" ht="24.75" customHeight="1" x14ac:dyDescent="0.15">
      <c r="A8" s="13" t="s">
        <v>9</v>
      </c>
      <c r="B8" s="23">
        <f t="shared" si="0"/>
        <v>2637</v>
      </c>
      <c r="C8" s="24">
        <f t="shared" si="1"/>
        <v>1059</v>
      </c>
      <c r="D8" s="24">
        <v>531</v>
      </c>
      <c r="E8" s="24">
        <v>528</v>
      </c>
      <c r="F8" s="24">
        <f t="shared" si="2"/>
        <v>1578</v>
      </c>
      <c r="G8" s="24">
        <v>1067</v>
      </c>
      <c r="H8" s="24">
        <v>511</v>
      </c>
      <c r="I8" s="24">
        <f t="shared" si="3"/>
        <v>2533</v>
      </c>
      <c r="J8" s="24">
        <f t="shared" si="4"/>
        <v>1191</v>
      </c>
      <c r="K8" s="24">
        <v>665</v>
      </c>
      <c r="L8" s="24">
        <v>526</v>
      </c>
      <c r="M8" s="24">
        <f t="shared" si="5"/>
        <v>1342</v>
      </c>
      <c r="N8" s="24">
        <v>842</v>
      </c>
      <c r="O8" s="24">
        <v>500</v>
      </c>
      <c r="P8" s="24">
        <f t="shared" si="6"/>
        <v>104</v>
      </c>
      <c r="Q8" s="24">
        <f t="shared" si="7"/>
        <v>-132</v>
      </c>
      <c r="R8" s="24">
        <v>-134</v>
      </c>
      <c r="S8" s="24">
        <v>2</v>
      </c>
      <c r="T8" s="24">
        <f t="shared" si="8"/>
        <v>236</v>
      </c>
      <c r="U8" s="24">
        <v>225</v>
      </c>
      <c r="V8" s="24">
        <v>11</v>
      </c>
    </row>
    <row r="9" spans="1:22" ht="24.75" customHeight="1" x14ac:dyDescent="0.15">
      <c r="A9" s="13" t="s">
        <v>10</v>
      </c>
      <c r="B9" s="23">
        <f t="shared" si="0"/>
        <v>2690</v>
      </c>
      <c r="C9" s="24">
        <f t="shared" si="1"/>
        <v>1324</v>
      </c>
      <c r="D9" s="24">
        <v>686</v>
      </c>
      <c r="E9" s="24">
        <v>638</v>
      </c>
      <c r="F9" s="24">
        <f t="shared" si="2"/>
        <v>1366</v>
      </c>
      <c r="G9" s="24">
        <v>857</v>
      </c>
      <c r="H9" s="24">
        <v>509</v>
      </c>
      <c r="I9" s="24">
        <f t="shared" si="3"/>
        <v>2871</v>
      </c>
      <c r="J9" s="24">
        <f t="shared" si="4"/>
        <v>1314</v>
      </c>
      <c r="K9" s="24">
        <v>745</v>
      </c>
      <c r="L9" s="24">
        <v>569</v>
      </c>
      <c r="M9" s="24">
        <f t="shared" si="5"/>
        <v>1557</v>
      </c>
      <c r="N9" s="24">
        <v>959</v>
      </c>
      <c r="O9" s="24">
        <v>598</v>
      </c>
      <c r="P9" s="24">
        <f t="shared" si="6"/>
        <v>-181</v>
      </c>
      <c r="Q9" s="24">
        <f t="shared" si="7"/>
        <v>10</v>
      </c>
      <c r="R9" s="24">
        <v>-59</v>
      </c>
      <c r="S9" s="24">
        <v>69</v>
      </c>
      <c r="T9" s="24">
        <f t="shared" si="8"/>
        <v>-191</v>
      </c>
      <c r="U9" s="24">
        <v>-102</v>
      </c>
      <c r="V9" s="24">
        <v>-89</v>
      </c>
    </row>
    <row r="10" spans="1:22" ht="24.75" customHeight="1" x14ac:dyDescent="0.15">
      <c r="A10" s="13" t="s">
        <v>11</v>
      </c>
      <c r="B10" s="23">
        <f t="shared" si="0"/>
        <v>2890</v>
      </c>
      <c r="C10" s="24">
        <f t="shared" si="1"/>
        <v>1421</v>
      </c>
      <c r="D10" s="24">
        <v>750</v>
      </c>
      <c r="E10" s="24">
        <v>671</v>
      </c>
      <c r="F10" s="24">
        <f t="shared" si="2"/>
        <v>1469</v>
      </c>
      <c r="G10" s="24">
        <v>962</v>
      </c>
      <c r="H10" s="24">
        <v>507</v>
      </c>
      <c r="I10" s="24">
        <f t="shared" si="3"/>
        <v>2988</v>
      </c>
      <c r="J10" s="24">
        <f t="shared" si="4"/>
        <v>1447</v>
      </c>
      <c r="K10" s="24">
        <v>734</v>
      </c>
      <c r="L10" s="24">
        <v>713</v>
      </c>
      <c r="M10" s="24">
        <f t="shared" si="5"/>
        <v>1541</v>
      </c>
      <c r="N10" s="24">
        <v>1033</v>
      </c>
      <c r="O10" s="24">
        <v>508</v>
      </c>
      <c r="P10" s="24">
        <f t="shared" si="6"/>
        <v>-98</v>
      </c>
      <c r="Q10" s="24">
        <f t="shared" si="7"/>
        <v>-26</v>
      </c>
      <c r="R10" s="24">
        <v>16</v>
      </c>
      <c r="S10" s="24">
        <v>-42</v>
      </c>
      <c r="T10" s="24">
        <f t="shared" si="8"/>
        <v>-72</v>
      </c>
      <c r="U10" s="24">
        <v>-71</v>
      </c>
      <c r="V10" s="24">
        <v>-1</v>
      </c>
    </row>
    <row r="11" spans="1:22" ht="24.75" customHeight="1" x14ac:dyDescent="0.15">
      <c r="A11" s="13" t="s">
        <v>12</v>
      </c>
      <c r="B11" s="23">
        <f t="shared" si="0"/>
        <v>2411</v>
      </c>
      <c r="C11" s="24">
        <f t="shared" si="1"/>
        <v>1196</v>
      </c>
      <c r="D11" s="24">
        <v>600</v>
      </c>
      <c r="E11" s="24">
        <v>596</v>
      </c>
      <c r="F11" s="24">
        <f t="shared" si="2"/>
        <v>1215</v>
      </c>
      <c r="G11" s="24">
        <v>756</v>
      </c>
      <c r="H11" s="24">
        <v>459</v>
      </c>
      <c r="I11" s="24">
        <f t="shared" si="3"/>
        <v>3027</v>
      </c>
      <c r="J11" s="24">
        <f t="shared" si="4"/>
        <v>1540</v>
      </c>
      <c r="K11" s="24">
        <v>765</v>
      </c>
      <c r="L11" s="24">
        <v>775</v>
      </c>
      <c r="M11" s="24">
        <f t="shared" si="5"/>
        <v>1487</v>
      </c>
      <c r="N11" s="24">
        <v>941</v>
      </c>
      <c r="O11" s="24">
        <v>546</v>
      </c>
      <c r="P11" s="24">
        <f t="shared" si="6"/>
        <v>-616</v>
      </c>
      <c r="Q11" s="24">
        <f t="shared" si="7"/>
        <v>-344</v>
      </c>
      <c r="R11" s="24">
        <v>-165</v>
      </c>
      <c r="S11" s="24">
        <v>-179</v>
      </c>
      <c r="T11" s="24">
        <f t="shared" si="8"/>
        <v>-272</v>
      </c>
      <c r="U11" s="24">
        <v>-185</v>
      </c>
      <c r="V11" s="24">
        <v>-87</v>
      </c>
    </row>
    <row r="12" spans="1:22" ht="24.75" customHeight="1" x14ac:dyDescent="0.15">
      <c r="A12" s="13" t="s">
        <v>13</v>
      </c>
      <c r="B12" s="23">
        <f t="shared" si="0"/>
        <v>2432</v>
      </c>
      <c r="C12" s="24">
        <f t="shared" si="1"/>
        <v>1314</v>
      </c>
      <c r="D12" s="24">
        <v>653</v>
      </c>
      <c r="E12" s="24">
        <v>661</v>
      </c>
      <c r="F12" s="24">
        <f t="shared" si="2"/>
        <v>1118</v>
      </c>
      <c r="G12" s="24">
        <v>687</v>
      </c>
      <c r="H12" s="24">
        <v>431</v>
      </c>
      <c r="I12" s="24">
        <f t="shared" si="3"/>
        <v>2564</v>
      </c>
      <c r="J12" s="24">
        <f t="shared" si="4"/>
        <v>1399</v>
      </c>
      <c r="K12" s="24">
        <v>716</v>
      </c>
      <c r="L12" s="24">
        <v>683</v>
      </c>
      <c r="M12" s="24">
        <f t="shared" si="5"/>
        <v>1165</v>
      </c>
      <c r="N12" s="24">
        <v>668</v>
      </c>
      <c r="O12" s="24">
        <v>497</v>
      </c>
      <c r="P12" s="24">
        <f t="shared" si="6"/>
        <v>-132</v>
      </c>
      <c r="Q12" s="24">
        <f t="shared" si="7"/>
        <v>-85</v>
      </c>
      <c r="R12" s="24">
        <v>-63</v>
      </c>
      <c r="S12" s="24">
        <v>-22</v>
      </c>
      <c r="T12" s="24">
        <f t="shared" si="8"/>
        <v>-47</v>
      </c>
      <c r="U12" s="24">
        <v>19</v>
      </c>
      <c r="V12" s="24">
        <v>-66</v>
      </c>
    </row>
    <row r="13" spans="1:22" ht="24.75" customHeight="1" x14ac:dyDescent="0.15">
      <c r="A13" s="13" t="s">
        <v>14</v>
      </c>
      <c r="B13" s="23">
        <f t="shared" si="0"/>
        <v>2672</v>
      </c>
      <c r="C13" s="24">
        <f t="shared" si="1"/>
        <v>1487</v>
      </c>
      <c r="D13" s="24">
        <v>736</v>
      </c>
      <c r="E13" s="24">
        <v>751</v>
      </c>
      <c r="F13" s="24">
        <f t="shared" si="2"/>
        <v>1185</v>
      </c>
      <c r="G13" s="24">
        <v>716</v>
      </c>
      <c r="H13" s="24">
        <v>469</v>
      </c>
      <c r="I13" s="24">
        <f t="shared" si="3"/>
        <v>2916</v>
      </c>
      <c r="J13" s="24">
        <f t="shared" si="4"/>
        <v>1657</v>
      </c>
      <c r="K13" s="24">
        <v>865</v>
      </c>
      <c r="L13" s="24">
        <v>792</v>
      </c>
      <c r="M13" s="24">
        <f t="shared" si="5"/>
        <v>1259</v>
      </c>
      <c r="N13" s="24">
        <v>793</v>
      </c>
      <c r="O13" s="24">
        <v>466</v>
      </c>
      <c r="P13" s="24">
        <f t="shared" si="6"/>
        <v>-244</v>
      </c>
      <c r="Q13" s="24">
        <f t="shared" si="7"/>
        <v>-170</v>
      </c>
      <c r="R13" s="24">
        <v>-129</v>
      </c>
      <c r="S13" s="24">
        <v>-41</v>
      </c>
      <c r="T13" s="24">
        <f t="shared" si="8"/>
        <v>-74</v>
      </c>
      <c r="U13" s="24">
        <v>-77</v>
      </c>
      <c r="V13" s="24">
        <v>3</v>
      </c>
    </row>
    <row r="14" spans="1:22" ht="24.75" customHeight="1" x14ac:dyDescent="0.15">
      <c r="A14" s="13" t="s">
        <v>15</v>
      </c>
      <c r="B14" s="23">
        <f t="shared" si="0"/>
        <v>2917</v>
      </c>
      <c r="C14" s="24">
        <f t="shared" si="1"/>
        <v>1635</v>
      </c>
      <c r="D14" s="24">
        <v>836</v>
      </c>
      <c r="E14" s="24">
        <v>799</v>
      </c>
      <c r="F14" s="24">
        <f t="shared" si="2"/>
        <v>1282</v>
      </c>
      <c r="G14" s="24">
        <v>757</v>
      </c>
      <c r="H14" s="24">
        <v>525</v>
      </c>
      <c r="I14" s="24">
        <f t="shared" si="3"/>
        <v>2589</v>
      </c>
      <c r="J14" s="24">
        <f t="shared" si="4"/>
        <v>1397</v>
      </c>
      <c r="K14" s="24">
        <v>739</v>
      </c>
      <c r="L14" s="24">
        <v>658</v>
      </c>
      <c r="M14" s="24">
        <f t="shared" si="5"/>
        <v>1192</v>
      </c>
      <c r="N14" s="24">
        <v>719</v>
      </c>
      <c r="O14" s="24">
        <v>473</v>
      </c>
      <c r="P14" s="24">
        <f t="shared" si="6"/>
        <v>328</v>
      </c>
      <c r="Q14" s="24">
        <f t="shared" si="7"/>
        <v>238</v>
      </c>
      <c r="R14" s="24">
        <v>97</v>
      </c>
      <c r="S14" s="24">
        <v>141</v>
      </c>
      <c r="T14" s="24">
        <f t="shared" si="8"/>
        <v>90</v>
      </c>
      <c r="U14" s="24">
        <v>38</v>
      </c>
      <c r="V14" s="24">
        <v>52</v>
      </c>
    </row>
    <row r="15" spans="1:22" ht="24.75" customHeight="1" x14ac:dyDescent="0.15">
      <c r="A15" s="13" t="s">
        <v>16</v>
      </c>
      <c r="B15" s="23">
        <f t="shared" si="0"/>
        <v>2909</v>
      </c>
      <c r="C15" s="24">
        <f t="shared" si="1"/>
        <v>1437</v>
      </c>
      <c r="D15" s="24">
        <v>715</v>
      </c>
      <c r="E15" s="24">
        <v>722</v>
      </c>
      <c r="F15" s="24">
        <f t="shared" si="2"/>
        <v>1472</v>
      </c>
      <c r="G15" s="24">
        <v>852</v>
      </c>
      <c r="H15" s="24">
        <v>620</v>
      </c>
      <c r="I15" s="24">
        <f t="shared" si="3"/>
        <v>2581</v>
      </c>
      <c r="J15" s="24">
        <f t="shared" si="4"/>
        <v>1264</v>
      </c>
      <c r="K15" s="24">
        <v>656</v>
      </c>
      <c r="L15" s="24">
        <v>608</v>
      </c>
      <c r="M15" s="24">
        <f t="shared" si="5"/>
        <v>1317</v>
      </c>
      <c r="N15" s="24">
        <v>762</v>
      </c>
      <c r="O15" s="24">
        <v>555</v>
      </c>
      <c r="P15" s="24">
        <f t="shared" si="6"/>
        <v>328</v>
      </c>
      <c r="Q15" s="24">
        <f t="shared" si="7"/>
        <v>173</v>
      </c>
      <c r="R15" s="24">
        <v>59</v>
      </c>
      <c r="S15" s="24">
        <v>114</v>
      </c>
      <c r="T15" s="24">
        <f t="shared" si="8"/>
        <v>155</v>
      </c>
      <c r="U15" s="24">
        <v>90</v>
      </c>
      <c r="V15" s="24">
        <v>65</v>
      </c>
    </row>
    <row r="16" spans="1:22" ht="24.75" customHeight="1" x14ac:dyDescent="0.15">
      <c r="A16" s="13" t="s">
        <v>17</v>
      </c>
      <c r="B16" s="23">
        <f t="shared" si="0"/>
        <v>3197</v>
      </c>
      <c r="C16" s="24">
        <f t="shared" si="1"/>
        <v>1501</v>
      </c>
      <c r="D16" s="24">
        <v>740</v>
      </c>
      <c r="E16" s="24">
        <v>761</v>
      </c>
      <c r="F16" s="24">
        <f t="shared" si="2"/>
        <v>1696</v>
      </c>
      <c r="G16" s="24">
        <v>995</v>
      </c>
      <c r="H16" s="24">
        <v>701</v>
      </c>
      <c r="I16" s="24">
        <f t="shared" si="3"/>
        <v>2691</v>
      </c>
      <c r="J16" s="24">
        <f t="shared" si="4"/>
        <v>1456</v>
      </c>
      <c r="K16" s="24">
        <v>748</v>
      </c>
      <c r="L16" s="24">
        <v>708</v>
      </c>
      <c r="M16" s="24">
        <f t="shared" si="5"/>
        <v>1235</v>
      </c>
      <c r="N16" s="24">
        <v>713</v>
      </c>
      <c r="O16" s="24">
        <v>522</v>
      </c>
      <c r="P16" s="24">
        <f t="shared" si="6"/>
        <v>506</v>
      </c>
      <c r="Q16" s="24">
        <f t="shared" si="7"/>
        <v>45</v>
      </c>
      <c r="R16" s="24">
        <v>-8</v>
      </c>
      <c r="S16" s="24">
        <v>53</v>
      </c>
      <c r="T16" s="24">
        <f t="shared" si="8"/>
        <v>461</v>
      </c>
      <c r="U16" s="24">
        <v>282</v>
      </c>
      <c r="V16" s="24">
        <v>179</v>
      </c>
    </row>
    <row r="17" spans="1:22" ht="24.75" customHeight="1" x14ac:dyDescent="0.15">
      <c r="A17" s="13" t="s">
        <v>59</v>
      </c>
      <c r="B17" s="23">
        <f>SUM(C17,F17)</f>
        <v>3459</v>
      </c>
      <c r="C17" s="24">
        <f>SUM(D17,E17)</f>
        <v>1478</v>
      </c>
      <c r="D17" s="24">
        <v>740</v>
      </c>
      <c r="E17" s="24">
        <v>738</v>
      </c>
      <c r="F17" s="24">
        <f>SUM(G17,H17)</f>
        <v>1981</v>
      </c>
      <c r="G17" s="24">
        <v>1150</v>
      </c>
      <c r="H17" s="24">
        <v>831</v>
      </c>
      <c r="I17" s="24">
        <f>SUM(J17,M17)</f>
        <v>3423</v>
      </c>
      <c r="J17" s="24">
        <f>SUM(K17,L17)</f>
        <v>1648</v>
      </c>
      <c r="K17" s="24">
        <v>868</v>
      </c>
      <c r="L17" s="24">
        <v>780</v>
      </c>
      <c r="M17" s="24">
        <f>SUM(N17,O17)</f>
        <v>1775</v>
      </c>
      <c r="N17" s="24">
        <v>980</v>
      </c>
      <c r="O17" s="24">
        <v>795</v>
      </c>
      <c r="P17" s="24">
        <f>SUM(Q17,T17)</f>
        <v>36</v>
      </c>
      <c r="Q17" s="24">
        <f>SUM(R17,S17)</f>
        <v>-170</v>
      </c>
      <c r="R17" s="24">
        <v>-128</v>
      </c>
      <c r="S17" s="24">
        <v>-42</v>
      </c>
      <c r="T17" s="24">
        <f>SUM(U17,V17)</f>
        <v>206</v>
      </c>
      <c r="U17" s="24">
        <v>170</v>
      </c>
      <c r="V17" s="24">
        <v>36</v>
      </c>
    </row>
    <row r="18" spans="1:22" ht="24.75" customHeight="1" x14ac:dyDescent="0.15">
      <c r="A18" s="13" t="s">
        <v>60</v>
      </c>
      <c r="B18" s="23">
        <f>SUM(C18,F18)</f>
        <v>2746</v>
      </c>
      <c r="C18" s="24">
        <f>SUM(D18,E18)</f>
        <v>1224</v>
      </c>
      <c r="D18" s="24">
        <v>624</v>
      </c>
      <c r="E18" s="24">
        <v>600</v>
      </c>
      <c r="F18" s="24">
        <f>SUM(G18,H18)</f>
        <v>1522</v>
      </c>
      <c r="G18" s="24">
        <v>895</v>
      </c>
      <c r="H18" s="24">
        <v>627</v>
      </c>
      <c r="I18" s="24">
        <f>SUM(J18,M18)</f>
        <v>3082</v>
      </c>
      <c r="J18" s="24">
        <f>SUM(K18,L18)</f>
        <v>1645</v>
      </c>
      <c r="K18" s="24">
        <v>854</v>
      </c>
      <c r="L18" s="24">
        <v>791</v>
      </c>
      <c r="M18" s="24">
        <f>SUM(N18,O18)</f>
        <v>1437</v>
      </c>
      <c r="N18" s="24">
        <v>811</v>
      </c>
      <c r="O18" s="24">
        <v>626</v>
      </c>
      <c r="P18" s="24">
        <f>SUM(Q18,T18)</f>
        <v>-336</v>
      </c>
      <c r="Q18" s="24">
        <f>SUM(R18,S18)</f>
        <v>-421</v>
      </c>
      <c r="R18" s="24">
        <v>-230</v>
      </c>
      <c r="S18" s="24">
        <v>-191</v>
      </c>
      <c r="T18" s="24">
        <f>SUM(U18,V18)</f>
        <v>85</v>
      </c>
      <c r="U18" s="24">
        <v>84</v>
      </c>
      <c r="V18" s="24">
        <v>1</v>
      </c>
    </row>
    <row r="19" spans="1:22" ht="24.75" customHeight="1" x14ac:dyDescent="0.15">
      <c r="A19" s="13" t="s">
        <v>61</v>
      </c>
      <c r="B19" s="23">
        <v>2746</v>
      </c>
      <c r="C19" s="24">
        <v>1358</v>
      </c>
      <c r="D19" s="24">
        <v>688</v>
      </c>
      <c r="E19" s="24">
        <v>670</v>
      </c>
      <c r="F19" s="24">
        <v>1388</v>
      </c>
      <c r="G19" s="24">
        <v>835</v>
      </c>
      <c r="H19" s="24">
        <v>553</v>
      </c>
      <c r="I19" s="24">
        <v>2987</v>
      </c>
      <c r="J19" s="24">
        <v>1587</v>
      </c>
      <c r="K19" s="25">
        <v>873</v>
      </c>
      <c r="L19" s="25">
        <v>714</v>
      </c>
      <c r="M19" s="25">
        <v>1400</v>
      </c>
      <c r="N19" s="25">
        <v>817</v>
      </c>
      <c r="O19" s="25">
        <v>583</v>
      </c>
      <c r="P19" s="25" t="s">
        <v>27</v>
      </c>
      <c r="Q19" s="25" t="s">
        <v>29</v>
      </c>
      <c r="R19" s="25" t="s">
        <v>31</v>
      </c>
      <c r="S19" s="25" t="s">
        <v>33</v>
      </c>
      <c r="T19" s="25" t="s">
        <v>35</v>
      </c>
      <c r="U19" s="25">
        <v>18</v>
      </c>
      <c r="V19" s="25" t="s">
        <v>36</v>
      </c>
    </row>
    <row r="20" spans="1:22" ht="24.75" customHeight="1" x14ac:dyDescent="0.15">
      <c r="A20" s="13" t="s">
        <v>62</v>
      </c>
      <c r="B20" s="23">
        <v>2785</v>
      </c>
      <c r="C20" s="24">
        <v>1412</v>
      </c>
      <c r="D20" s="24">
        <v>722</v>
      </c>
      <c r="E20" s="24">
        <v>690</v>
      </c>
      <c r="F20" s="24">
        <v>1373</v>
      </c>
      <c r="G20" s="24">
        <v>860</v>
      </c>
      <c r="H20" s="24">
        <v>513</v>
      </c>
      <c r="I20" s="24">
        <v>2878</v>
      </c>
      <c r="J20" s="24">
        <v>1589</v>
      </c>
      <c r="K20" s="25">
        <v>853</v>
      </c>
      <c r="L20" s="25">
        <v>736</v>
      </c>
      <c r="M20" s="25">
        <v>1289</v>
      </c>
      <c r="N20" s="25">
        <v>733</v>
      </c>
      <c r="O20" s="25">
        <v>556</v>
      </c>
      <c r="P20" s="25" t="s">
        <v>28</v>
      </c>
      <c r="Q20" s="25" t="s">
        <v>30</v>
      </c>
      <c r="R20" s="25" t="s">
        <v>32</v>
      </c>
      <c r="S20" s="25" t="s">
        <v>34</v>
      </c>
      <c r="T20" s="25">
        <v>84</v>
      </c>
      <c r="U20" s="25">
        <v>127</v>
      </c>
      <c r="V20" s="25" t="s">
        <v>37</v>
      </c>
    </row>
    <row r="21" spans="1:22" ht="24.75" customHeight="1" x14ac:dyDescent="0.15">
      <c r="A21" s="13" t="s">
        <v>38</v>
      </c>
      <c r="B21" s="23">
        <v>2894</v>
      </c>
      <c r="C21" s="24">
        <v>1370</v>
      </c>
      <c r="D21" s="24">
        <v>725</v>
      </c>
      <c r="E21" s="24">
        <v>645</v>
      </c>
      <c r="F21" s="24">
        <v>1524</v>
      </c>
      <c r="G21" s="24">
        <v>984</v>
      </c>
      <c r="H21" s="24">
        <v>540</v>
      </c>
      <c r="I21" s="24">
        <v>3123</v>
      </c>
      <c r="J21" s="24">
        <v>1702</v>
      </c>
      <c r="K21" s="25">
        <v>888</v>
      </c>
      <c r="L21" s="25">
        <v>814</v>
      </c>
      <c r="M21" s="25">
        <v>1421</v>
      </c>
      <c r="N21" s="25">
        <v>813</v>
      </c>
      <c r="O21" s="25">
        <v>608</v>
      </c>
      <c r="P21" s="25">
        <v>-229</v>
      </c>
      <c r="Q21" s="25">
        <v>-332</v>
      </c>
      <c r="R21" s="25">
        <v>-163</v>
      </c>
      <c r="S21" s="25">
        <v>-169</v>
      </c>
      <c r="T21" s="25">
        <v>103</v>
      </c>
      <c r="U21" s="25">
        <v>171</v>
      </c>
      <c r="V21" s="25">
        <v>-68</v>
      </c>
    </row>
    <row r="22" spans="1:22" ht="24.75" customHeight="1" x14ac:dyDescent="0.15">
      <c r="A22" s="13" t="s">
        <v>39</v>
      </c>
      <c r="B22" s="23">
        <v>2671</v>
      </c>
      <c r="C22" s="24">
        <v>1236</v>
      </c>
      <c r="D22" s="24">
        <v>630</v>
      </c>
      <c r="E22" s="24">
        <v>606</v>
      </c>
      <c r="F22" s="24">
        <v>1435</v>
      </c>
      <c r="G22" s="24">
        <v>943</v>
      </c>
      <c r="H22" s="24">
        <v>492</v>
      </c>
      <c r="I22" s="24">
        <v>3116</v>
      </c>
      <c r="J22" s="24">
        <v>1666</v>
      </c>
      <c r="K22" s="25">
        <v>877</v>
      </c>
      <c r="L22" s="25">
        <v>789</v>
      </c>
      <c r="M22" s="25">
        <v>1450</v>
      </c>
      <c r="N22" s="25">
        <v>829</v>
      </c>
      <c r="O22" s="25">
        <v>621</v>
      </c>
      <c r="P22" s="25">
        <v>-445</v>
      </c>
      <c r="Q22" s="25">
        <v>-430</v>
      </c>
      <c r="R22" s="25">
        <v>-247</v>
      </c>
      <c r="S22" s="25">
        <v>-183</v>
      </c>
      <c r="T22" s="25">
        <v>-15</v>
      </c>
      <c r="U22" s="25">
        <v>114</v>
      </c>
      <c r="V22" s="25">
        <v>-129</v>
      </c>
    </row>
    <row r="23" spans="1:22" ht="24.75" customHeight="1" x14ac:dyDescent="0.15">
      <c r="A23" s="13" t="s">
        <v>40</v>
      </c>
      <c r="B23" s="23">
        <v>3501</v>
      </c>
      <c r="C23" s="24">
        <v>1440</v>
      </c>
      <c r="D23" s="24">
        <v>750</v>
      </c>
      <c r="E23" s="24">
        <v>690</v>
      </c>
      <c r="F23" s="24">
        <v>2061</v>
      </c>
      <c r="G23" s="24">
        <v>1302</v>
      </c>
      <c r="H23" s="24">
        <v>759</v>
      </c>
      <c r="I23" s="24">
        <v>3135</v>
      </c>
      <c r="J23" s="24">
        <v>1735</v>
      </c>
      <c r="K23" s="25">
        <v>956</v>
      </c>
      <c r="L23" s="25">
        <v>779</v>
      </c>
      <c r="M23" s="25">
        <v>1400</v>
      </c>
      <c r="N23" s="25">
        <v>846</v>
      </c>
      <c r="O23" s="25">
        <v>554</v>
      </c>
      <c r="P23" s="25">
        <v>366</v>
      </c>
      <c r="Q23" s="25" t="s">
        <v>43</v>
      </c>
      <c r="R23" s="25" t="s">
        <v>44</v>
      </c>
      <c r="S23" s="25" t="s">
        <v>45</v>
      </c>
      <c r="T23" s="25">
        <v>661</v>
      </c>
      <c r="U23" s="25">
        <v>456</v>
      </c>
      <c r="V23" s="25">
        <v>205</v>
      </c>
    </row>
    <row r="24" spans="1:22" ht="24.75" customHeight="1" x14ac:dyDescent="0.15">
      <c r="A24" s="13" t="s">
        <v>41</v>
      </c>
      <c r="B24" s="23">
        <v>2962</v>
      </c>
      <c r="C24" s="24">
        <v>1478</v>
      </c>
      <c r="D24" s="24">
        <v>726</v>
      </c>
      <c r="E24" s="24">
        <v>752</v>
      </c>
      <c r="F24" s="24">
        <v>1484</v>
      </c>
      <c r="G24" s="24">
        <v>973</v>
      </c>
      <c r="H24" s="24">
        <v>511</v>
      </c>
      <c r="I24" s="24">
        <v>3014</v>
      </c>
      <c r="J24" s="24">
        <v>1586</v>
      </c>
      <c r="K24" s="25">
        <v>843</v>
      </c>
      <c r="L24" s="25">
        <v>743</v>
      </c>
      <c r="M24" s="25">
        <v>1428</v>
      </c>
      <c r="N24" s="25">
        <v>839</v>
      </c>
      <c r="O24" s="25">
        <v>589</v>
      </c>
      <c r="P24" s="25" t="s">
        <v>42</v>
      </c>
      <c r="Q24" s="25" t="s">
        <v>46</v>
      </c>
      <c r="R24" s="25" t="s">
        <v>47</v>
      </c>
      <c r="S24" s="25">
        <v>9</v>
      </c>
      <c r="T24" s="25">
        <v>56</v>
      </c>
      <c r="U24" s="25">
        <v>134</v>
      </c>
      <c r="V24" s="25" t="s">
        <v>48</v>
      </c>
    </row>
    <row r="25" spans="1:22" ht="24.75" customHeight="1" x14ac:dyDescent="0.15">
      <c r="A25" s="13" t="s">
        <v>63</v>
      </c>
      <c r="B25" s="26">
        <v>2843</v>
      </c>
      <c r="C25" s="24">
        <v>1372</v>
      </c>
      <c r="D25" s="24">
        <v>727</v>
      </c>
      <c r="E25" s="24">
        <v>645</v>
      </c>
      <c r="F25" s="24">
        <v>1471</v>
      </c>
      <c r="G25" s="24">
        <v>940</v>
      </c>
      <c r="H25" s="24">
        <v>531</v>
      </c>
      <c r="I25" s="24">
        <v>2970</v>
      </c>
      <c r="J25" s="24">
        <v>1652</v>
      </c>
      <c r="K25" s="25">
        <v>901</v>
      </c>
      <c r="L25" s="25">
        <v>751</v>
      </c>
      <c r="M25" s="25">
        <v>1318</v>
      </c>
      <c r="N25" s="25">
        <v>795</v>
      </c>
      <c r="O25" s="25">
        <v>523</v>
      </c>
      <c r="P25" s="25">
        <v>127</v>
      </c>
      <c r="Q25" s="25" t="s">
        <v>49</v>
      </c>
      <c r="R25" s="25" t="s">
        <v>50</v>
      </c>
      <c r="S25" s="25" t="s">
        <v>51</v>
      </c>
      <c r="T25" s="25">
        <v>153</v>
      </c>
      <c r="U25" s="25">
        <v>145</v>
      </c>
      <c r="V25" s="25">
        <v>8</v>
      </c>
    </row>
    <row r="26" spans="1:22" ht="24.75" customHeight="1" x14ac:dyDescent="0.15">
      <c r="A26" s="13" t="s">
        <v>64</v>
      </c>
      <c r="B26" s="26">
        <v>2769</v>
      </c>
      <c r="C26" s="24">
        <v>1414</v>
      </c>
      <c r="D26" s="24">
        <v>735</v>
      </c>
      <c r="E26" s="24">
        <v>679</v>
      </c>
      <c r="F26" s="24">
        <v>1355</v>
      </c>
      <c r="G26" s="24">
        <v>847</v>
      </c>
      <c r="H26" s="24">
        <v>508</v>
      </c>
      <c r="I26" s="24">
        <v>2700</v>
      </c>
      <c r="J26" s="24">
        <v>1390</v>
      </c>
      <c r="K26" s="25">
        <v>728</v>
      </c>
      <c r="L26" s="25">
        <v>662</v>
      </c>
      <c r="M26" s="25">
        <v>1310</v>
      </c>
      <c r="N26" s="25">
        <v>805</v>
      </c>
      <c r="O26" s="25">
        <v>505</v>
      </c>
      <c r="P26" s="25">
        <v>69</v>
      </c>
      <c r="Q26" s="25">
        <v>24</v>
      </c>
      <c r="R26" s="25">
        <v>7</v>
      </c>
      <c r="S26" s="25">
        <v>17</v>
      </c>
      <c r="T26" s="25">
        <v>45</v>
      </c>
      <c r="U26" s="25">
        <v>42</v>
      </c>
      <c r="V26" s="25">
        <v>3</v>
      </c>
    </row>
    <row r="27" spans="1:22" ht="24.75" customHeight="1" x14ac:dyDescent="0.15">
      <c r="A27" s="13" t="s">
        <v>65</v>
      </c>
      <c r="B27" s="26">
        <v>2260</v>
      </c>
      <c r="C27" s="24">
        <v>1207</v>
      </c>
      <c r="D27" s="24">
        <v>628</v>
      </c>
      <c r="E27" s="24">
        <v>579</v>
      </c>
      <c r="F27" s="24">
        <v>1053</v>
      </c>
      <c r="G27" s="24">
        <v>618</v>
      </c>
      <c r="H27" s="24">
        <v>435</v>
      </c>
      <c r="I27" s="24">
        <v>2786</v>
      </c>
      <c r="J27" s="24">
        <v>1553</v>
      </c>
      <c r="K27" s="25">
        <v>829</v>
      </c>
      <c r="L27" s="25">
        <v>724</v>
      </c>
      <c r="M27" s="25">
        <v>1233</v>
      </c>
      <c r="N27" s="25">
        <v>711</v>
      </c>
      <c r="O27" s="25">
        <v>522</v>
      </c>
      <c r="P27" s="25" t="s">
        <v>52</v>
      </c>
      <c r="Q27" s="25" t="s">
        <v>53</v>
      </c>
      <c r="R27" s="25" t="s">
        <v>54</v>
      </c>
      <c r="S27" s="25" t="s">
        <v>55</v>
      </c>
      <c r="T27" s="25" t="s">
        <v>56</v>
      </c>
      <c r="U27" s="25" t="s">
        <v>57</v>
      </c>
      <c r="V27" s="25" t="s">
        <v>58</v>
      </c>
    </row>
    <row r="28" spans="1:22" customFormat="1" ht="24.75" customHeight="1" x14ac:dyDescent="0.15">
      <c r="A28" s="13" t="s">
        <v>66</v>
      </c>
      <c r="B28" s="26">
        <v>2331</v>
      </c>
      <c r="C28" s="24">
        <v>1145</v>
      </c>
      <c r="D28" s="24">
        <v>599</v>
      </c>
      <c r="E28" s="24">
        <v>546</v>
      </c>
      <c r="F28" s="24">
        <v>1186</v>
      </c>
      <c r="G28" s="24">
        <v>693</v>
      </c>
      <c r="H28" s="24">
        <v>493</v>
      </c>
      <c r="I28" s="24">
        <v>2616</v>
      </c>
      <c r="J28" s="24">
        <v>1374</v>
      </c>
      <c r="K28" s="25">
        <v>736</v>
      </c>
      <c r="L28" s="25">
        <v>638</v>
      </c>
      <c r="M28" s="25">
        <v>1242</v>
      </c>
      <c r="N28" s="25">
        <v>707</v>
      </c>
      <c r="O28" s="25">
        <v>535</v>
      </c>
      <c r="P28" s="25">
        <v>-285</v>
      </c>
      <c r="Q28" s="25">
        <v>-229</v>
      </c>
      <c r="R28" s="25">
        <v>-137</v>
      </c>
      <c r="S28" s="25">
        <v>-92</v>
      </c>
      <c r="T28" s="25">
        <v>-56</v>
      </c>
      <c r="U28" s="25">
        <v>-14</v>
      </c>
      <c r="V28" s="25">
        <v>-42</v>
      </c>
    </row>
    <row r="29" spans="1:22" customFormat="1" ht="24.75" customHeight="1" x14ac:dyDescent="0.15">
      <c r="A29" s="13" t="s">
        <v>67</v>
      </c>
      <c r="B29" s="23">
        <f>C29+F29</f>
        <v>2345</v>
      </c>
      <c r="C29" s="24">
        <f>D29+E29</f>
        <v>1163</v>
      </c>
      <c r="D29" s="24">
        <v>590</v>
      </c>
      <c r="E29" s="24">
        <v>573</v>
      </c>
      <c r="F29" s="24">
        <f>G29+H29</f>
        <v>1182</v>
      </c>
      <c r="G29" s="24">
        <v>725</v>
      </c>
      <c r="H29" s="24">
        <v>457</v>
      </c>
      <c r="I29" s="24">
        <f t="shared" ref="I29:I30" si="9">SUM(J29,M29)</f>
        <v>2702</v>
      </c>
      <c r="J29" s="24">
        <f t="shared" ref="J29:J30" si="10">SUM(K29,L29)</f>
        <v>1353</v>
      </c>
      <c r="K29" s="25">
        <v>728</v>
      </c>
      <c r="L29" s="25">
        <v>625</v>
      </c>
      <c r="M29" s="24">
        <f t="shared" ref="M29:M30" si="11">SUM(N29,O29)</f>
        <v>1349</v>
      </c>
      <c r="N29" s="25">
        <v>773</v>
      </c>
      <c r="O29" s="25">
        <v>576</v>
      </c>
      <c r="P29" s="24">
        <f t="shared" ref="P29:P30" si="12">SUM(Q29,T29)</f>
        <v>-357</v>
      </c>
      <c r="Q29" s="24">
        <f>SUM(R29,S29)</f>
        <v>-190</v>
      </c>
      <c r="R29" s="25">
        <f>D29-K29</f>
        <v>-138</v>
      </c>
      <c r="S29" s="25">
        <f>E29-L29</f>
        <v>-52</v>
      </c>
      <c r="T29" s="25">
        <f>U29+V29</f>
        <v>-167</v>
      </c>
      <c r="U29" s="25">
        <f>G29-N29</f>
        <v>-48</v>
      </c>
      <c r="V29" s="25">
        <f>H29-O29</f>
        <v>-119</v>
      </c>
    </row>
    <row r="30" spans="1:22" customFormat="1" ht="24.75" customHeight="1" x14ac:dyDescent="0.15">
      <c r="A30" s="27" t="s">
        <v>68</v>
      </c>
      <c r="B30" s="23">
        <f>C30+F30</f>
        <v>2405</v>
      </c>
      <c r="C30" s="24">
        <f>D30+E30</f>
        <v>1291</v>
      </c>
      <c r="D30" s="24">
        <v>671</v>
      </c>
      <c r="E30" s="24">
        <v>620</v>
      </c>
      <c r="F30" s="24">
        <f>G30+H30</f>
        <v>1114</v>
      </c>
      <c r="G30" s="24">
        <v>671</v>
      </c>
      <c r="H30" s="24">
        <v>443</v>
      </c>
      <c r="I30" s="24">
        <f t="shared" si="9"/>
        <v>2823</v>
      </c>
      <c r="J30" s="24">
        <f t="shared" si="10"/>
        <v>1365</v>
      </c>
      <c r="K30" s="25">
        <v>734</v>
      </c>
      <c r="L30" s="25">
        <v>631</v>
      </c>
      <c r="M30" s="24">
        <f t="shared" si="11"/>
        <v>1458</v>
      </c>
      <c r="N30" s="25">
        <v>820</v>
      </c>
      <c r="O30" s="25">
        <v>638</v>
      </c>
      <c r="P30" s="24">
        <f t="shared" si="12"/>
        <v>-418</v>
      </c>
      <c r="Q30" s="24">
        <f>SUM(R30,S30)</f>
        <v>-74</v>
      </c>
      <c r="R30" s="25">
        <f>D30-K30</f>
        <v>-63</v>
      </c>
      <c r="S30" s="25">
        <f>E30-L30</f>
        <v>-11</v>
      </c>
      <c r="T30" s="25">
        <f>U30+V30</f>
        <v>-344</v>
      </c>
      <c r="U30" s="25">
        <f>G30-N30</f>
        <v>-149</v>
      </c>
      <c r="V30" s="25">
        <f>H30-O30</f>
        <v>-195</v>
      </c>
    </row>
    <row r="31" spans="1:22" customFormat="1" ht="24.75" customHeight="1" x14ac:dyDescent="0.15">
      <c r="A31" s="27" t="s">
        <v>69</v>
      </c>
      <c r="B31" s="24">
        <v>2178</v>
      </c>
      <c r="C31" s="24">
        <v>1153</v>
      </c>
      <c r="D31" s="24">
        <v>584</v>
      </c>
      <c r="E31" s="24">
        <v>569</v>
      </c>
      <c r="F31" s="24">
        <v>1025</v>
      </c>
      <c r="G31" s="24">
        <v>651</v>
      </c>
      <c r="H31" s="24">
        <v>374</v>
      </c>
      <c r="I31" s="24">
        <v>2938</v>
      </c>
      <c r="J31" s="24">
        <v>1560</v>
      </c>
      <c r="K31" s="25">
        <v>857</v>
      </c>
      <c r="L31" s="25">
        <v>703</v>
      </c>
      <c r="M31" s="24">
        <v>1378</v>
      </c>
      <c r="N31" s="25">
        <v>834</v>
      </c>
      <c r="O31" s="25">
        <v>544</v>
      </c>
      <c r="P31" s="24">
        <v>-760</v>
      </c>
      <c r="Q31" s="24">
        <v>-407</v>
      </c>
      <c r="R31" s="25">
        <v>-273</v>
      </c>
      <c r="S31" s="25">
        <v>-134</v>
      </c>
      <c r="T31" s="25">
        <v>-353</v>
      </c>
      <c r="U31" s="25">
        <v>-183</v>
      </c>
      <c r="V31" s="25">
        <v>-170</v>
      </c>
    </row>
    <row r="32" spans="1:22" ht="24.75" customHeight="1" x14ac:dyDescent="0.15">
      <c r="A32" s="27" t="s">
        <v>70</v>
      </c>
      <c r="B32" s="34">
        <v>2265</v>
      </c>
      <c r="C32" s="34">
        <v>1295</v>
      </c>
      <c r="D32" s="34">
        <v>665</v>
      </c>
      <c r="E32" s="34">
        <v>630</v>
      </c>
      <c r="F32" s="34">
        <v>970</v>
      </c>
      <c r="G32" s="34">
        <v>640</v>
      </c>
      <c r="H32" s="34">
        <v>330</v>
      </c>
      <c r="I32" s="34">
        <v>2648</v>
      </c>
      <c r="J32" s="34">
        <v>1558</v>
      </c>
      <c r="K32" s="34">
        <v>878</v>
      </c>
      <c r="L32" s="34">
        <v>680</v>
      </c>
      <c r="M32" s="34">
        <v>1090</v>
      </c>
      <c r="N32" s="34">
        <v>629</v>
      </c>
      <c r="O32" s="34">
        <v>461</v>
      </c>
      <c r="P32" s="34">
        <v>-383</v>
      </c>
      <c r="Q32" s="34">
        <v>-263</v>
      </c>
      <c r="R32" s="34">
        <v>-213</v>
      </c>
      <c r="S32" s="34">
        <v>-50</v>
      </c>
      <c r="T32" s="34">
        <v>-120</v>
      </c>
      <c r="U32" s="34">
        <v>11</v>
      </c>
      <c r="V32" s="35">
        <v>-131</v>
      </c>
    </row>
    <row r="33" spans="1:22" ht="26.25" customHeight="1" x14ac:dyDescent="0.15">
      <c r="A33" s="28" t="s">
        <v>71</v>
      </c>
      <c r="B33" s="36">
        <v>2214</v>
      </c>
      <c r="C33" s="36">
        <v>1121</v>
      </c>
      <c r="D33" s="36">
        <v>588</v>
      </c>
      <c r="E33" s="36">
        <v>533</v>
      </c>
      <c r="F33" s="36">
        <v>1093</v>
      </c>
      <c r="G33" s="36">
        <v>671</v>
      </c>
      <c r="H33" s="36">
        <v>422</v>
      </c>
      <c r="I33" s="36">
        <v>2609</v>
      </c>
      <c r="J33" s="36">
        <v>1403</v>
      </c>
      <c r="K33" s="36">
        <v>797</v>
      </c>
      <c r="L33" s="36">
        <v>606</v>
      </c>
      <c r="M33" s="36">
        <v>1206</v>
      </c>
      <c r="N33" s="36">
        <v>695</v>
      </c>
      <c r="O33" s="36">
        <v>511</v>
      </c>
      <c r="P33" s="36">
        <v>-395</v>
      </c>
      <c r="Q33" s="36">
        <v>-282</v>
      </c>
      <c r="R33" s="36">
        <v>-209</v>
      </c>
      <c r="S33" s="36">
        <v>-73</v>
      </c>
      <c r="T33" s="36">
        <v>-113</v>
      </c>
      <c r="U33" s="36">
        <v>-24</v>
      </c>
      <c r="V33" s="36">
        <v>-89</v>
      </c>
    </row>
    <row r="34" spans="1:22" ht="17.25" customHeight="1" x14ac:dyDescent="0.1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2" t="s">
        <v>72</v>
      </c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</sheetData>
  <mergeCells count="5">
    <mergeCell ref="B4:B5"/>
    <mergeCell ref="I4:I5"/>
    <mergeCell ref="P4:P5"/>
    <mergeCell ref="K34:V34"/>
    <mergeCell ref="A34:J34"/>
  </mergeCells>
  <phoneticPr fontId="2"/>
  <pageMargins left="0.78740157480314965" right="0.78740157480314965" top="0.59055118110236227" bottom="0.59055118110236227" header="0.51181102362204722" footer="0.51181102362204722"/>
  <pageSetup paperSize="9" scale="89" orientation="portrait" horizontalDpi="240" verticalDpi="240" r:id="rId1"/>
  <headerFooter alignWithMargins="0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人口の社会動態</vt:lpstr>
      <vt:lpstr>人口の社会動態!Print_Area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　二三</dc:creator>
  <cp:lastModifiedBy>FJ-USER</cp:lastModifiedBy>
  <cp:lastPrinted>2015-03-11T02:42:45Z</cp:lastPrinted>
  <dcterms:created xsi:type="dcterms:W3CDTF">2009-09-03T05:19:08Z</dcterms:created>
  <dcterms:modified xsi:type="dcterms:W3CDTF">2017-05-26T05:51:55Z</dcterms:modified>
</cp:coreProperties>
</file>