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005" windowHeight="7170"/>
  </bookViews>
  <sheets>
    <sheet name="2(9)産業別就業人口" sheetId="1" r:id="rId1"/>
  </sheets>
  <externalReferences>
    <externalReference r:id="rId2"/>
  </externalReferences>
  <definedNames>
    <definedName name="Data" localSheetId="0">[1]裾野市!#REF!</definedName>
    <definedName name="Data">[1]裾野市!#REF!</definedName>
    <definedName name="DataEnd" localSheetId="0">[1]裾野市!#REF!</definedName>
    <definedName name="DataEnd">[1]裾野市!#REF!</definedName>
    <definedName name="Hyousoku" localSheetId="0">[1]裾野市!#REF!</definedName>
    <definedName name="Hyousoku">[1]裾野市!#REF!</definedName>
    <definedName name="HyousokuArea" localSheetId="0">[1]裾野市!#REF!</definedName>
    <definedName name="HyousokuArea">[1]裾野市!#REF!</definedName>
    <definedName name="HyousokuEnd" localSheetId="0">[1]裾野市!#REF!</definedName>
    <definedName name="HyousokuEnd">[1]裾野市!#REF!</definedName>
    <definedName name="Hyoutou">[1]裾野市!#REF!</definedName>
    <definedName name="_xlnm.Print_Area" localSheetId="0">'2(9)産業別就業人口'!$A$1:$N$35</definedName>
    <definedName name="Title" localSheetId="0">[1]裾野市!#REF!</definedName>
    <definedName name="Title">[1]裾野市!#REF!</definedName>
    <definedName name="TitleEnglish" localSheetId="0">[1]裾野市!#REF!</definedName>
    <definedName name="TitleEnglish">[1]裾野市!#REF!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3" i="1"/>
  <c r="H8" i="1"/>
  <c r="H6" i="1" s="1"/>
  <c r="I31" i="1" l="1"/>
  <c r="I27" i="1"/>
  <c r="I23" i="1"/>
  <c r="I19" i="1"/>
  <c r="I15" i="1"/>
  <c r="I10" i="1"/>
  <c r="I6" i="1"/>
  <c r="I30" i="1"/>
  <c r="I26" i="1"/>
  <c r="I22" i="1"/>
  <c r="I14" i="1"/>
  <c r="I9" i="1"/>
  <c r="I34" i="1"/>
  <c r="I29" i="1"/>
  <c r="I25" i="1"/>
  <c r="I21" i="1"/>
  <c r="I32" i="1"/>
  <c r="I28" i="1"/>
  <c r="I24" i="1"/>
  <c r="I20" i="1"/>
  <c r="I16" i="1"/>
  <c r="I11" i="1"/>
  <c r="I18" i="1"/>
  <c r="I8" i="1"/>
</calcChain>
</file>

<file path=xl/sharedStrings.xml><?xml version="1.0" encoding="utf-8"?>
<sst xmlns="http://schemas.openxmlformats.org/spreadsheetml/2006/main" count="145" uniqueCount="96">
  <si>
    <t>（９）産業別就業人口・構成比</t>
    <phoneticPr fontId="4"/>
  </si>
  <si>
    <t>各年10月1日現在</t>
    <phoneticPr fontId="4"/>
  </si>
  <si>
    <t>平成17年</t>
    <phoneticPr fontId="4"/>
  </si>
  <si>
    <t>平成22年</t>
    <phoneticPr fontId="4"/>
  </si>
  <si>
    <t>平成27年</t>
    <phoneticPr fontId="4"/>
  </si>
  <si>
    <t>就業人口
(人)</t>
    <phoneticPr fontId="9"/>
  </si>
  <si>
    <t>構成比
(％)</t>
    <phoneticPr fontId="9"/>
  </si>
  <si>
    <t>構成比
(％)</t>
    <phoneticPr fontId="9"/>
  </si>
  <si>
    <t>総数</t>
    <phoneticPr fontId="4"/>
  </si>
  <si>
    <t>総数</t>
    <phoneticPr fontId="4"/>
  </si>
  <si>
    <t>第１次産業</t>
    <phoneticPr fontId="4"/>
  </si>
  <si>
    <t>第１次産業</t>
    <phoneticPr fontId="4"/>
  </si>
  <si>
    <t>Ａ．</t>
    <phoneticPr fontId="4"/>
  </si>
  <si>
    <t>農業</t>
    <phoneticPr fontId="4"/>
  </si>
  <si>
    <t>農業</t>
    <phoneticPr fontId="4"/>
  </si>
  <si>
    <t>Ｂ．</t>
    <phoneticPr fontId="4"/>
  </si>
  <si>
    <t>林業</t>
    <phoneticPr fontId="4"/>
  </si>
  <si>
    <t>Ｂ．</t>
    <phoneticPr fontId="4"/>
  </si>
  <si>
    <t>Ｃ．</t>
    <phoneticPr fontId="4"/>
  </si>
  <si>
    <t>漁業</t>
    <rPh sb="0" eb="2">
      <t>ギョギョウ</t>
    </rPh>
    <phoneticPr fontId="4"/>
  </si>
  <si>
    <t>第２次産業</t>
    <phoneticPr fontId="4"/>
  </si>
  <si>
    <t>第２次産業</t>
    <phoneticPr fontId="4"/>
  </si>
  <si>
    <t>Ｄ．</t>
    <phoneticPr fontId="4"/>
  </si>
  <si>
    <t>鉱業</t>
    <phoneticPr fontId="4"/>
  </si>
  <si>
    <t>Ｃ．</t>
    <phoneticPr fontId="4"/>
  </si>
  <si>
    <t>鉱業，採石業，砂利採取業</t>
    <phoneticPr fontId="4"/>
  </si>
  <si>
    <t>Ｅ．</t>
    <phoneticPr fontId="4"/>
  </si>
  <si>
    <t>建設業</t>
    <phoneticPr fontId="4"/>
  </si>
  <si>
    <t>建設業</t>
    <phoneticPr fontId="4"/>
  </si>
  <si>
    <t>Ｄ．</t>
  </si>
  <si>
    <t>Ｆ．</t>
    <phoneticPr fontId="4"/>
  </si>
  <si>
    <t>製造業</t>
    <phoneticPr fontId="4"/>
  </si>
  <si>
    <t>製造業</t>
    <phoneticPr fontId="4"/>
  </si>
  <si>
    <t>Ｅ．</t>
  </si>
  <si>
    <t>製造業</t>
    <phoneticPr fontId="4"/>
  </si>
  <si>
    <t>第３次産業</t>
    <phoneticPr fontId="4"/>
  </si>
  <si>
    <t>Ｇ．</t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</si>
  <si>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9"/>
  </si>
  <si>
    <t>Ｇ．</t>
    <phoneticPr fontId="4"/>
  </si>
  <si>
    <t>Ｆ．</t>
  </si>
  <si>
    <t>Ｈ．</t>
  </si>
  <si>
    <t>情報通信業</t>
    <rPh sb="0" eb="2">
      <t>ジョウホウ</t>
    </rPh>
    <rPh sb="2" eb="4">
      <t>ツウシン</t>
    </rPh>
    <rPh sb="4" eb="5">
      <t>ギョウ</t>
    </rPh>
    <phoneticPr fontId="9"/>
  </si>
  <si>
    <t>Ｈ．</t>
    <phoneticPr fontId="4"/>
  </si>
  <si>
    <t>Ｉ．</t>
  </si>
  <si>
    <t>運輸業</t>
    <rPh sb="0" eb="2">
      <t>ウンユ</t>
    </rPh>
    <rPh sb="2" eb="3">
      <t>ギョウ</t>
    </rPh>
    <phoneticPr fontId="9"/>
  </si>
  <si>
    <t>Ｉ．</t>
    <phoneticPr fontId="4"/>
  </si>
  <si>
    <t>運輸業・郵便業</t>
    <rPh sb="0" eb="3">
      <t>ウンユギョウ</t>
    </rPh>
    <rPh sb="4" eb="6">
      <t>ユウビン</t>
    </rPh>
    <rPh sb="6" eb="7">
      <t>ギョウ</t>
    </rPh>
    <phoneticPr fontId="9"/>
  </si>
  <si>
    <t>Ｊ．</t>
  </si>
  <si>
    <t>卸売・小売業</t>
    <rPh sb="0" eb="2">
      <t>オロシウ</t>
    </rPh>
    <rPh sb="3" eb="5">
      <t>コウリ</t>
    </rPh>
    <rPh sb="5" eb="6">
      <t>ギョウ</t>
    </rPh>
    <phoneticPr fontId="9"/>
  </si>
  <si>
    <t>Ｊ．</t>
    <phoneticPr fontId="4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</si>
  <si>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9"/>
  </si>
  <si>
    <t>Ｋ．</t>
  </si>
  <si>
    <t>金融・保険業</t>
    <rPh sb="0" eb="2">
      <t>キンユウ</t>
    </rPh>
    <rPh sb="3" eb="5">
      <t>ホケン</t>
    </rPh>
    <rPh sb="5" eb="6">
      <t>ギョウ</t>
    </rPh>
    <phoneticPr fontId="9"/>
  </si>
  <si>
    <t>Ｋ．</t>
    <phoneticPr fontId="4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</si>
  <si>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9"/>
  </si>
  <si>
    <t>Ｌ．</t>
  </si>
  <si>
    <t>不動産業</t>
    <rPh sb="0" eb="3">
      <t>フドウサン</t>
    </rPh>
    <rPh sb="3" eb="4">
      <t>ギョウ</t>
    </rPh>
    <phoneticPr fontId="9"/>
  </si>
  <si>
    <t>Ｌ．</t>
    <phoneticPr fontId="4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</si>
  <si>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9"/>
  </si>
  <si>
    <t>Ｍ．</t>
    <phoneticPr fontId="4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</si>
  <si>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</si>
  <si>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Ｍ．</t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</si>
  <si>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9"/>
  </si>
  <si>
    <t>Ｎ．</t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</si>
  <si>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</si>
  <si>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Ｎ．</t>
  </si>
  <si>
    <t>医療・福祉</t>
    <rPh sb="0" eb="2">
      <t>イリョウ</t>
    </rPh>
    <rPh sb="3" eb="5">
      <t>フクシ</t>
    </rPh>
    <phoneticPr fontId="9"/>
  </si>
  <si>
    <t>Ｏ．</t>
    <phoneticPr fontId="4"/>
  </si>
  <si>
    <t>生活関連サービス業</t>
    <rPh sb="0" eb="2">
      <t>セイカツ</t>
    </rPh>
    <rPh sb="2" eb="4">
      <t>カンレン</t>
    </rPh>
    <rPh sb="8" eb="9">
      <t>ギョウ</t>
    </rPh>
    <phoneticPr fontId="9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</si>
  <si>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9"/>
  </si>
  <si>
    <t>Ｏ．</t>
    <phoneticPr fontId="4"/>
  </si>
  <si>
    <t>教育・学習支援</t>
    <rPh sb="0" eb="2">
      <t>キョウイク</t>
    </rPh>
    <rPh sb="3" eb="5">
      <t>ガクシュウ</t>
    </rPh>
    <rPh sb="5" eb="7">
      <t>シエン</t>
    </rPh>
    <phoneticPr fontId="9"/>
  </si>
  <si>
    <t>Ｐ．</t>
    <phoneticPr fontId="4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</si>
  <si>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</si>
  <si>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Ｏ．</t>
  </si>
  <si>
    <t>Ｑ．</t>
    <phoneticPr fontId="4"/>
  </si>
  <si>
    <t>Ｐ．</t>
  </si>
  <si>
    <t>Ｐ．</t>
    <phoneticPr fontId="4"/>
  </si>
  <si>
    <t>複合サービス事業</t>
    <rPh sb="0" eb="2">
      <t>フクゴウ</t>
    </rPh>
    <rPh sb="6" eb="7">
      <t>コト</t>
    </rPh>
    <rPh sb="7" eb="8">
      <t>ギョウ</t>
    </rPh>
    <phoneticPr fontId="9"/>
  </si>
  <si>
    <t>Ｒ．</t>
    <phoneticPr fontId="4"/>
  </si>
  <si>
    <t>複合サービス事業</t>
    <rPh sb="0" eb="2">
      <t>フクゴウ</t>
    </rPh>
    <rPh sb="6" eb="8">
      <t>ジギョウ</t>
    </rPh>
    <phoneticPr fontId="9"/>
  </si>
  <si>
    <t>Ｑ．</t>
  </si>
  <si>
    <t>Ｑ．</t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</si>
  <si>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9"/>
  </si>
  <si>
    <t>Ｓ．</t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</si>
  <si>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9"/>
  </si>
  <si>
    <t>Ｒ．</t>
  </si>
  <si>
    <t>Ｒ．</t>
    <phoneticPr fontId="4"/>
  </si>
  <si>
    <t>公務（他に分類されないもの）</t>
    <rPh sb="0" eb="2">
      <t>コウム</t>
    </rPh>
    <rPh sb="3" eb="4">
      <t>タ</t>
    </rPh>
    <rPh sb="5" eb="7">
      <t>ブンルイ</t>
    </rPh>
    <phoneticPr fontId="9"/>
  </si>
  <si>
    <t>Ｔ．</t>
    <phoneticPr fontId="4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</si>
  <si>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9"/>
  </si>
  <si>
    <t>Ｓ．</t>
  </si>
  <si>
    <t>分類不能の産業</t>
    <rPh sb="0" eb="2">
      <t>ブンルイ</t>
    </rPh>
    <rPh sb="2" eb="4">
      <t>フノウ</t>
    </rPh>
    <rPh sb="5" eb="7">
      <t>サンギョウ</t>
    </rPh>
    <phoneticPr fontId="9"/>
  </si>
  <si>
    <t>Ｕ．</t>
    <phoneticPr fontId="4"/>
  </si>
  <si>
    <t>Ｔ．</t>
  </si>
  <si>
    <t>資料：国勢調査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</si>
</sst>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0.0"/>
  </numFmts>
  <fonts count="1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69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2" applyFont="1" applyFill="1">
      <alignment vertical="center"/>
    </xf>
    <xf numFmtId="176" fontId="5" fillId="0" borderId="0" xfId="2" applyNumberFormat="1" applyFont="1" applyFill="1">
      <alignment vertical="center"/>
    </xf>
    <xf numFmtId="177" fontId="5" fillId="0" borderId="0" xfId="2" applyNumberFormat="1" applyFont="1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2" applyFont="1" applyFill="1" applyBorder="1" applyAlignment="1"/>
    <xf numFmtId="0" fontId="5" fillId="0" borderId="0" xfId="2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7" fontId="5" fillId="0" borderId="1" xfId="2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0" fontId="7" fillId="0" borderId="2" xfId="2" applyFont="1" applyFill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horizontal="center" vertical="center" wrapText="1" shrinkToFit="1"/>
    </xf>
    <xf numFmtId="177" fontId="7" fillId="0" borderId="6" xfId="2" applyNumberFormat="1" applyFont="1" applyFill="1" applyBorder="1" applyAlignment="1">
      <alignment horizontal="center" vertical="center" wrapText="1" shrinkToFit="1"/>
    </xf>
    <xf numFmtId="0" fontId="5" fillId="0" borderId="0" xfId="2" applyFont="1" applyFill="1" applyBorder="1">
      <alignment vertical="center"/>
    </xf>
    <xf numFmtId="0" fontId="7" fillId="0" borderId="7" xfId="2" applyFont="1" applyFill="1" applyBorder="1" applyAlignment="1">
      <alignment vertical="top"/>
    </xf>
    <xf numFmtId="0" fontId="7" fillId="0" borderId="8" xfId="2" applyFont="1" applyFill="1" applyBorder="1" applyAlignment="1">
      <alignment horizontal="distributed" vertical="top"/>
    </xf>
    <xf numFmtId="176" fontId="7" fillId="0" borderId="7" xfId="2" applyNumberFormat="1" applyFont="1" applyFill="1" applyBorder="1" applyAlignment="1">
      <alignment horizontal="right" vertical="top"/>
    </xf>
    <xf numFmtId="177" fontId="7" fillId="0" borderId="7" xfId="2" applyNumberFormat="1" applyFont="1" applyFill="1" applyBorder="1" applyAlignment="1">
      <alignment horizontal="right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7" xfId="2" applyFont="1" applyFill="1" applyBorder="1" applyAlignment="1">
      <alignment horizontal="distributed" vertical="top"/>
    </xf>
    <xf numFmtId="176" fontId="7" fillId="0" borderId="6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vertical="top"/>
    </xf>
    <xf numFmtId="0" fontId="7" fillId="0" borderId="9" xfId="2" applyFont="1" applyFill="1" applyBorder="1" applyAlignment="1">
      <alignment horizontal="distributed" vertical="top"/>
    </xf>
    <xf numFmtId="176" fontId="7" fillId="0" borderId="0" xfId="2" applyNumberFormat="1" applyFont="1" applyFill="1" applyBorder="1" applyAlignment="1">
      <alignment horizontal="right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center" vertical="top"/>
    </xf>
    <xf numFmtId="176" fontId="7" fillId="0" borderId="1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right" vertical="top"/>
    </xf>
    <xf numFmtId="178" fontId="5" fillId="0" borderId="0" xfId="2" applyNumberFormat="1" applyFont="1" applyFill="1">
      <alignment vertical="center"/>
    </xf>
    <xf numFmtId="0" fontId="10" fillId="0" borderId="9" xfId="2" applyFont="1" applyFill="1" applyBorder="1" applyAlignment="1">
      <alignment horizontal="distributed" vertical="top"/>
    </xf>
    <xf numFmtId="176" fontId="7" fillId="0" borderId="10" xfId="1" applyNumberFormat="1" applyFont="1" applyFill="1" applyBorder="1" applyAlignment="1">
      <alignment horizontal="right" vertical="top"/>
    </xf>
    <xf numFmtId="176" fontId="7" fillId="0" borderId="0" xfId="1" applyNumberFormat="1" applyFont="1" applyFill="1" applyBorder="1" applyAlignment="1">
      <alignment horizontal="right" vertical="top"/>
    </xf>
    <xf numFmtId="0" fontId="8" fillId="0" borderId="9" xfId="2" applyFont="1" applyFill="1" applyBorder="1" applyAlignment="1">
      <alignment horizontal="distributed" vertical="top"/>
    </xf>
    <xf numFmtId="178" fontId="8" fillId="0" borderId="9" xfId="2" applyNumberFormat="1" applyFont="1" applyFill="1" applyBorder="1" applyAlignment="1">
      <alignment horizontal="distributed" vertical="top"/>
    </xf>
    <xf numFmtId="178" fontId="10" fillId="0" borderId="9" xfId="2" applyNumberFormat="1" applyFont="1" applyFill="1" applyBorder="1" applyAlignment="1">
      <alignment horizontal="distributed" vertical="top" shrinkToFit="1"/>
    </xf>
    <xf numFmtId="178" fontId="7" fillId="0" borderId="9" xfId="2" applyNumberFormat="1" applyFont="1" applyFill="1" applyBorder="1" applyAlignment="1">
      <alignment horizontal="distributed" vertical="top" shrinkToFit="1"/>
    </xf>
    <xf numFmtId="178" fontId="7" fillId="0" borderId="9" xfId="2" applyNumberFormat="1" applyFont="1" applyFill="1" applyBorder="1" applyAlignment="1">
      <alignment horizontal="distributed" vertical="top" wrapText="1" shrinkToFit="1"/>
    </xf>
    <xf numFmtId="0" fontId="5" fillId="0" borderId="9" xfId="2" applyFont="1" applyFill="1" applyBorder="1">
      <alignment vertical="center"/>
    </xf>
    <xf numFmtId="178" fontId="8" fillId="0" borderId="9" xfId="2" applyNumberFormat="1" applyFont="1" applyFill="1" applyBorder="1" applyAlignment="1">
      <alignment horizontal="distributed" vertical="top" wrapText="1" shrinkToFit="1"/>
    </xf>
    <xf numFmtId="0" fontId="5" fillId="0" borderId="0" xfId="2" applyFont="1" applyFill="1" applyBorder="1" applyAlignment="1">
      <alignment vertical="top"/>
    </xf>
    <xf numFmtId="0" fontId="7" fillId="0" borderId="9" xfId="2" applyFont="1" applyFill="1" applyBorder="1" applyAlignment="1">
      <alignment horizontal="distributed" vertical="top" wrapText="1" shrinkToFit="1"/>
    </xf>
    <xf numFmtId="176" fontId="7" fillId="0" borderId="10" xfId="1" applyNumberFormat="1" applyFont="1" applyFill="1" applyBorder="1" applyAlignment="1">
      <alignment vertical="top"/>
    </xf>
    <xf numFmtId="0" fontId="10" fillId="0" borderId="9" xfId="2" applyFont="1" applyFill="1" applyBorder="1" applyAlignment="1">
      <alignment horizontal="distributed" vertical="top" wrapText="1" shrinkToFit="1"/>
    </xf>
    <xf numFmtId="176" fontId="7" fillId="0" borderId="0" xfId="1" applyNumberFormat="1" applyFont="1" applyFill="1" applyBorder="1" applyAlignment="1">
      <alignment vertical="top"/>
    </xf>
    <xf numFmtId="0" fontId="7" fillId="0" borderId="9" xfId="2" applyFont="1" applyFill="1" applyBorder="1" applyAlignment="1">
      <alignment horizontal="distributed" vertical="top" wrapText="1"/>
    </xf>
    <xf numFmtId="177" fontId="7" fillId="0" borderId="0" xfId="2" applyNumberFormat="1" applyFont="1" applyFill="1" applyBorder="1" applyAlignment="1">
      <alignment vertical="top"/>
    </xf>
    <xf numFmtId="0" fontId="8" fillId="0" borderId="9" xfId="2" applyFont="1" applyFill="1" applyBorder="1" applyAlignment="1">
      <alignment horizontal="distributed" vertical="top" wrapText="1"/>
    </xf>
    <xf numFmtId="0" fontId="8" fillId="0" borderId="9" xfId="2" applyFont="1" applyFill="1" applyBorder="1" applyAlignment="1">
      <alignment horizontal="distributed" vertical="top" wrapText="1" shrinkToFit="1"/>
    </xf>
    <xf numFmtId="0" fontId="10" fillId="0" borderId="9" xfId="2" applyFont="1" applyFill="1" applyBorder="1" applyAlignment="1">
      <alignment horizontal="distributed" vertical="top" wrapText="1"/>
    </xf>
    <xf numFmtId="0" fontId="8" fillId="0" borderId="0" xfId="2" applyFont="1" applyFill="1" applyBorder="1" applyAlignment="1">
      <alignment horizontal="distributed" vertical="top" wrapText="1"/>
    </xf>
    <xf numFmtId="176" fontId="7" fillId="0" borderId="10" xfId="2" applyNumberFormat="1" applyFont="1" applyFill="1" applyBorder="1" applyAlignment="1">
      <alignment vertical="top"/>
    </xf>
    <xf numFmtId="176" fontId="7" fillId="0" borderId="0" xfId="2" applyNumberFormat="1" applyFont="1" applyFill="1" applyBorder="1" applyAlignment="1">
      <alignment vertical="top"/>
    </xf>
    <xf numFmtId="0" fontId="7" fillId="0" borderId="0" xfId="2" applyFont="1" applyFill="1" applyBorder="1" applyAlignment="1">
      <alignment horizontal="distributed" vertical="top" wrapText="1"/>
    </xf>
    <xf numFmtId="0" fontId="7" fillId="0" borderId="1" xfId="2" applyFont="1" applyFill="1" applyBorder="1" applyAlignment="1">
      <alignment horizontal="right" vertical="top"/>
    </xf>
    <xf numFmtId="0" fontId="7" fillId="0" borderId="11" xfId="2" applyFont="1" applyFill="1" applyBorder="1" applyAlignment="1">
      <alignment horizontal="distributed" vertical="top" wrapText="1"/>
    </xf>
    <xf numFmtId="176" fontId="7" fillId="0" borderId="1" xfId="1" applyNumberFormat="1" applyFont="1" applyFill="1" applyBorder="1" applyAlignment="1">
      <alignment vertical="top"/>
    </xf>
    <xf numFmtId="177" fontId="7" fillId="0" borderId="1" xfId="2" applyNumberFormat="1" applyFont="1" applyFill="1" applyBorder="1" applyAlignment="1">
      <alignment vertical="top"/>
    </xf>
    <xf numFmtId="0" fontId="7" fillId="0" borderId="1" xfId="2" applyFont="1" applyFill="1" applyBorder="1" applyAlignment="1">
      <alignment horizontal="distributed" vertical="top" wrapText="1"/>
    </xf>
    <xf numFmtId="176" fontId="7" fillId="0" borderId="12" xfId="2" applyNumberFormat="1" applyFont="1" applyFill="1" applyBorder="1" applyAlignment="1">
      <alignment vertical="top"/>
    </xf>
    <xf numFmtId="176" fontId="7" fillId="0" borderId="1" xfId="2" applyNumberFormat="1" applyFont="1" applyFill="1" applyBorder="1" applyAlignment="1">
      <alignment vertical="top"/>
    </xf>
    <xf numFmtId="177" fontId="7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Ⅲ結果の概要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35"/>
  <sheetViews>
    <sheetView showGridLines="0" tabSelected="1" topLeftCell="A4" zoomScaleNormal="100" zoomScaleSheetLayoutView="100" workbookViewId="0">
      <selection activeCell="G36" sqref="G36"/>
    </sheetView>
  </sheetViews>
  <sheetFormatPr defaultRowHeight="18" customHeight="1"/>
  <cols>
    <col min="1" max="1" width="4.625" style="2" customWidth="1"/>
    <col min="2" max="2" width="12.125" style="2" customWidth="1"/>
    <col min="3" max="3" width="9.375" style="3" customWidth="1"/>
    <col min="4" max="4" width="9.375" style="4" customWidth="1"/>
    <col min="5" max="5" width="1.5" style="2" customWidth="1"/>
    <col min="6" max="6" width="4.625" style="2" customWidth="1"/>
    <col min="7" max="7" width="12.125" style="2" customWidth="1"/>
    <col min="8" max="8" width="9.375" style="3" customWidth="1"/>
    <col min="9" max="9" width="9.375" style="4" customWidth="1"/>
    <col min="10" max="10" width="1.5" style="2" customWidth="1"/>
    <col min="11" max="11" width="4.625" style="2" customWidth="1"/>
    <col min="12" max="12" width="12.125" style="2" customWidth="1"/>
    <col min="13" max="13" width="9.375" style="3" customWidth="1"/>
    <col min="14" max="14" width="9.375" style="4" customWidth="1"/>
    <col min="15" max="18" width="7.25" style="2" customWidth="1"/>
    <col min="19" max="16384" width="9" style="2"/>
  </cols>
  <sheetData>
    <row r="1" spans="1:16" ht="18" customHeight="1">
      <c r="A1" s="1" t="s">
        <v>0</v>
      </c>
    </row>
    <row r="2" spans="1:16" ht="18" customHeight="1">
      <c r="A2" s="5"/>
    </row>
    <row r="3" spans="1:16" ht="18" customHeight="1">
      <c r="A3" s="6"/>
      <c r="B3" s="7"/>
      <c r="C3" s="8"/>
      <c r="D3" s="9"/>
      <c r="E3" s="7"/>
      <c r="F3" s="7"/>
      <c r="G3" s="7"/>
      <c r="H3" s="8"/>
      <c r="I3" s="10"/>
      <c r="J3" s="7"/>
      <c r="K3" s="7"/>
      <c r="L3" s="7"/>
      <c r="M3" s="8"/>
      <c r="N3" s="11" t="s">
        <v>1</v>
      </c>
    </row>
    <row r="4" spans="1:16" ht="18" customHeight="1">
      <c r="A4" s="12"/>
      <c r="B4" s="13"/>
      <c r="C4" s="67" t="s">
        <v>2</v>
      </c>
      <c r="D4" s="68"/>
      <c r="E4" s="14"/>
      <c r="F4" s="12"/>
      <c r="G4" s="13"/>
      <c r="H4" s="67" t="s">
        <v>3</v>
      </c>
      <c r="I4" s="68"/>
      <c r="J4" s="14"/>
      <c r="K4" s="12"/>
      <c r="L4" s="13"/>
      <c r="M4" s="67" t="s">
        <v>4</v>
      </c>
      <c r="N4" s="68"/>
    </row>
    <row r="5" spans="1:16" s="18" customFormat="1" ht="36" customHeight="1">
      <c r="A5" s="15"/>
      <c r="B5" s="15"/>
      <c r="C5" s="16" t="s">
        <v>5</v>
      </c>
      <c r="D5" s="17" t="s">
        <v>6</v>
      </c>
      <c r="E5" s="14"/>
      <c r="F5" s="14"/>
      <c r="G5" s="14"/>
      <c r="H5" s="16" t="s">
        <v>5</v>
      </c>
      <c r="I5" s="17" t="s">
        <v>7</v>
      </c>
      <c r="J5" s="14"/>
      <c r="K5" s="14"/>
      <c r="L5" s="14"/>
      <c r="M5" s="16" t="s">
        <v>5</v>
      </c>
      <c r="N5" s="17" t="s">
        <v>7</v>
      </c>
    </row>
    <row r="6" spans="1:16" ht="18" customHeight="1">
      <c r="A6" s="19"/>
      <c r="B6" s="20" t="s">
        <v>8</v>
      </c>
      <c r="C6" s="21">
        <v>28576</v>
      </c>
      <c r="D6" s="22">
        <v>100</v>
      </c>
      <c r="E6" s="23"/>
      <c r="F6" s="19"/>
      <c r="G6" s="24" t="s">
        <v>9</v>
      </c>
      <c r="H6" s="25">
        <f>H8+H13+H18+H34</f>
        <v>27655</v>
      </c>
      <c r="I6" s="22">
        <f>H6/$H$6*100</f>
        <v>100</v>
      </c>
      <c r="J6" s="23"/>
      <c r="K6" s="19"/>
      <c r="L6" s="20" t="s">
        <v>8</v>
      </c>
      <c r="M6" s="21">
        <v>26947</v>
      </c>
      <c r="N6" s="22">
        <v>100</v>
      </c>
    </row>
    <row r="7" spans="1:16" ht="18" customHeight="1">
      <c r="A7" s="26"/>
      <c r="B7" s="27"/>
      <c r="C7" s="28"/>
      <c r="D7" s="29"/>
      <c r="E7" s="23"/>
      <c r="F7" s="30"/>
      <c r="G7" s="27"/>
      <c r="H7" s="31"/>
      <c r="I7" s="29"/>
      <c r="J7" s="23"/>
      <c r="K7" s="30"/>
      <c r="L7" s="27"/>
      <c r="M7" s="28"/>
      <c r="N7" s="29"/>
    </row>
    <row r="8" spans="1:16" ht="18" customHeight="1">
      <c r="A8" s="26" t="s">
        <v>10</v>
      </c>
      <c r="B8" s="27"/>
      <c r="C8" s="28">
        <v>837</v>
      </c>
      <c r="D8" s="29">
        <v>2.9290313549832026</v>
      </c>
      <c r="E8" s="23"/>
      <c r="F8" s="26" t="s">
        <v>11</v>
      </c>
      <c r="G8" s="27"/>
      <c r="H8" s="31">
        <f>H9+H10+H11</f>
        <v>542</v>
      </c>
      <c r="I8" s="29">
        <f>H8/$H$6*100</f>
        <v>1.9598625926595552</v>
      </c>
      <c r="J8" s="23"/>
      <c r="K8" s="26" t="s">
        <v>10</v>
      </c>
      <c r="L8" s="27"/>
      <c r="M8" s="28">
        <v>570</v>
      </c>
      <c r="N8" s="29">
        <v>2.1152632946153558</v>
      </c>
    </row>
    <row r="9" spans="1:16" ht="18" customHeight="1">
      <c r="A9" s="32" t="s">
        <v>12</v>
      </c>
      <c r="B9" s="27" t="s">
        <v>13</v>
      </c>
      <c r="C9" s="28">
        <v>813</v>
      </c>
      <c r="D9" s="29">
        <v>2.8450447928331468</v>
      </c>
      <c r="E9" s="23"/>
      <c r="F9" s="32" t="s">
        <v>12</v>
      </c>
      <c r="G9" s="27" t="s">
        <v>14</v>
      </c>
      <c r="H9" s="31">
        <v>520</v>
      </c>
      <c r="I9" s="29">
        <f>H9/$H$6*100</f>
        <v>1.8803109745073223</v>
      </c>
      <c r="J9" s="23"/>
      <c r="K9" s="32" t="s">
        <v>12</v>
      </c>
      <c r="L9" s="27" t="s">
        <v>13</v>
      </c>
      <c r="M9" s="28">
        <v>549</v>
      </c>
      <c r="N9" s="29">
        <v>2.037332541655843</v>
      </c>
    </row>
    <row r="10" spans="1:16" ht="18" customHeight="1">
      <c r="A10" s="32" t="s">
        <v>15</v>
      </c>
      <c r="B10" s="27" t="s">
        <v>16</v>
      </c>
      <c r="C10" s="28">
        <v>19</v>
      </c>
      <c r="D10" s="29">
        <v>6.6489361702127658E-2</v>
      </c>
      <c r="E10" s="23"/>
      <c r="F10" s="32" t="s">
        <v>17</v>
      </c>
      <c r="G10" s="27" t="s">
        <v>16</v>
      </c>
      <c r="H10" s="31">
        <v>17</v>
      </c>
      <c r="I10" s="29">
        <f>H10/$H$6*100</f>
        <v>6.1471704935816301E-2</v>
      </c>
      <c r="J10" s="23"/>
      <c r="K10" s="30"/>
      <c r="L10" s="27" t="s">
        <v>16</v>
      </c>
      <c r="M10" s="28">
        <v>17</v>
      </c>
      <c r="N10" s="29">
        <v>6.3086800014843958E-2</v>
      </c>
    </row>
    <row r="11" spans="1:16" ht="18" customHeight="1">
      <c r="A11" s="32" t="s">
        <v>18</v>
      </c>
      <c r="B11" s="27" t="s">
        <v>19</v>
      </c>
      <c r="C11" s="28">
        <v>5</v>
      </c>
      <c r="D11" s="29">
        <v>1.7497200447928331E-2</v>
      </c>
      <c r="E11" s="23"/>
      <c r="F11" s="32" t="s">
        <v>18</v>
      </c>
      <c r="G11" s="27" t="s">
        <v>19</v>
      </c>
      <c r="H11" s="31">
        <v>5</v>
      </c>
      <c r="I11" s="29">
        <f>H11/$H$6*100</f>
        <v>1.8079913216416561E-2</v>
      </c>
      <c r="J11" s="23"/>
      <c r="K11" s="32" t="s">
        <v>15</v>
      </c>
      <c r="L11" s="27" t="s">
        <v>19</v>
      </c>
      <c r="M11" s="28">
        <v>4</v>
      </c>
      <c r="N11" s="29">
        <v>1.4843952944669165E-2</v>
      </c>
    </row>
    <row r="12" spans="1:16" ht="18" customHeight="1">
      <c r="A12" s="32"/>
      <c r="B12" s="27"/>
      <c r="C12" s="28"/>
      <c r="D12" s="29"/>
      <c r="E12" s="23"/>
      <c r="F12" s="32"/>
      <c r="G12" s="27"/>
      <c r="H12" s="31"/>
      <c r="I12" s="29"/>
      <c r="J12" s="23"/>
      <c r="K12" s="32"/>
      <c r="L12" s="27"/>
      <c r="M12" s="28"/>
      <c r="N12" s="29"/>
    </row>
    <row r="13" spans="1:16" ht="18" customHeight="1">
      <c r="A13" s="26" t="s">
        <v>20</v>
      </c>
      <c r="B13" s="27"/>
      <c r="C13" s="28">
        <v>10473</v>
      </c>
      <c r="D13" s="29">
        <v>36.700000000000003</v>
      </c>
      <c r="E13" s="23"/>
      <c r="F13" s="26" t="s">
        <v>21</v>
      </c>
      <c r="G13" s="27"/>
      <c r="H13" s="31">
        <f>H14+H15+H16</f>
        <v>10456</v>
      </c>
      <c r="I13" s="29">
        <v>36.700000000000003</v>
      </c>
      <c r="J13" s="23"/>
      <c r="K13" s="26" t="s">
        <v>20</v>
      </c>
      <c r="L13" s="27"/>
      <c r="M13" s="28">
        <v>10556</v>
      </c>
      <c r="N13" s="29">
        <v>39.173191820981927</v>
      </c>
      <c r="P13" s="33"/>
    </row>
    <row r="14" spans="1:16" ht="22.5">
      <c r="A14" s="32" t="s">
        <v>22</v>
      </c>
      <c r="B14" s="27" t="s">
        <v>23</v>
      </c>
      <c r="C14" s="28">
        <v>1</v>
      </c>
      <c r="D14" s="29">
        <v>3.4994400895856665E-3</v>
      </c>
      <c r="E14" s="23"/>
      <c r="F14" s="32" t="s">
        <v>22</v>
      </c>
      <c r="G14" s="27" t="s">
        <v>23</v>
      </c>
      <c r="H14" s="31">
        <v>1</v>
      </c>
      <c r="I14" s="29">
        <f>H14/$H$6*100</f>
        <v>3.6159826432833123E-3</v>
      </c>
      <c r="J14" s="23"/>
      <c r="K14" s="32" t="s">
        <v>24</v>
      </c>
      <c r="L14" s="34" t="s">
        <v>25</v>
      </c>
      <c r="M14" s="28">
        <v>0</v>
      </c>
      <c r="N14" s="29">
        <v>0</v>
      </c>
      <c r="P14" s="33"/>
    </row>
    <row r="15" spans="1:16" ht="18" customHeight="1">
      <c r="A15" s="32" t="s">
        <v>26</v>
      </c>
      <c r="B15" s="27" t="s">
        <v>27</v>
      </c>
      <c r="C15" s="28">
        <v>1998</v>
      </c>
      <c r="D15" s="29">
        <v>6.991881298992161</v>
      </c>
      <c r="E15" s="23"/>
      <c r="F15" s="32" t="s">
        <v>26</v>
      </c>
      <c r="G15" s="27" t="s">
        <v>28</v>
      </c>
      <c r="H15" s="31">
        <v>1633</v>
      </c>
      <c r="I15" s="29">
        <f>H15/$H$6*100</f>
        <v>5.9048996564816489</v>
      </c>
      <c r="J15" s="23"/>
      <c r="K15" s="32" t="s">
        <v>29</v>
      </c>
      <c r="L15" s="27" t="s">
        <v>27</v>
      </c>
      <c r="M15" s="28">
        <v>1417</v>
      </c>
      <c r="N15" s="29">
        <v>5.2584703306490521</v>
      </c>
    </row>
    <row r="16" spans="1:16" ht="18" customHeight="1">
      <c r="A16" s="32" t="s">
        <v>30</v>
      </c>
      <c r="B16" s="27" t="s">
        <v>31</v>
      </c>
      <c r="C16" s="28">
        <v>8474</v>
      </c>
      <c r="D16" s="29">
        <v>29.654255319148938</v>
      </c>
      <c r="E16" s="23"/>
      <c r="F16" s="32" t="s">
        <v>30</v>
      </c>
      <c r="G16" s="27" t="s">
        <v>32</v>
      </c>
      <c r="H16" s="31">
        <v>8822</v>
      </c>
      <c r="I16" s="29">
        <f>H16/$H$6*100</f>
        <v>31.900198879045384</v>
      </c>
      <c r="J16" s="23"/>
      <c r="K16" s="32" t="s">
        <v>33</v>
      </c>
      <c r="L16" s="27" t="s">
        <v>34</v>
      </c>
      <c r="M16" s="28">
        <v>9139</v>
      </c>
      <c r="N16" s="29">
        <v>33.91472149033288</v>
      </c>
    </row>
    <row r="17" spans="1:16" ht="18" customHeight="1">
      <c r="A17" s="32"/>
      <c r="B17" s="27"/>
      <c r="C17" s="28"/>
      <c r="D17" s="29"/>
      <c r="E17" s="23"/>
      <c r="F17" s="32"/>
      <c r="G17" s="27"/>
      <c r="H17" s="31"/>
      <c r="I17" s="29"/>
      <c r="J17" s="23"/>
      <c r="K17" s="32"/>
      <c r="L17" s="27"/>
      <c r="M17" s="28"/>
      <c r="N17" s="29"/>
    </row>
    <row r="18" spans="1:16" ht="18" customHeight="1">
      <c r="A18" s="26" t="s">
        <v>35</v>
      </c>
      <c r="B18" s="27"/>
      <c r="C18" s="28">
        <v>17157</v>
      </c>
      <c r="D18" s="29">
        <v>60.039893617021278</v>
      </c>
      <c r="E18" s="23"/>
      <c r="F18" s="26" t="s">
        <v>35</v>
      </c>
      <c r="G18" s="27"/>
      <c r="H18" s="31">
        <f>SUM(H19:H32)</f>
        <v>16369</v>
      </c>
      <c r="I18" s="29">
        <f t="shared" ref="I18:I29" si="0">H18/$H$6*100</f>
        <v>59.19001988790454</v>
      </c>
      <c r="J18" s="23"/>
      <c r="K18" s="26" t="s">
        <v>35</v>
      </c>
      <c r="L18" s="27"/>
      <c r="M18" s="28">
        <v>15128</v>
      </c>
      <c r="N18" s="29">
        <v>56.139830036738779</v>
      </c>
    </row>
    <row r="19" spans="1:16" ht="22.5">
      <c r="A19" s="32" t="s">
        <v>36</v>
      </c>
      <c r="B19" s="34" t="s">
        <v>37</v>
      </c>
      <c r="C19" s="28">
        <v>74</v>
      </c>
      <c r="D19" s="29">
        <v>0.2589585666293393</v>
      </c>
      <c r="E19" s="23"/>
      <c r="F19" s="32" t="s">
        <v>38</v>
      </c>
      <c r="G19" s="34" t="s">
        <v>37</v>
      </c>
      <c r="H19" s="35">
        <v>69</v>
      </c>
      <c r="I19" s="29">
        <f t="shared" si="0"/>
        <v>0.24950280238654854</v>
      </c>
      <c r="J19" s="23"/>
      <c r="K19" s="32" t="s">
        <v>39</v>
      </c>
      <c r="L19" s="34" t="s">
        <v>37</v>
      </c>
      <c r="M19" s="36">
        <v>53</v>
      </c>
      <c r="N19" s="29">
        <v>0.19668237651686646</v>
      </c>
      <c r="P19" s="33"/>
    </row>
    <row r="20" spans="1:16" ht="18" customHeight="1">
      <c r="A20" s="32" t="s">
        <v>40</v>
      </c>
      <c r="B20" s="27" t="s">
        <v>41</v>
      </c>
      <c r="C20" s="28">
        <v>368</v>
      </c>
      <c r="D20" s="29">
        <v>1.2877939529675251</v>
      </c>
      <c r="E20" s="23"/>
      <c r="F20" s="32" t="s">
        <v>42</v>
      </c>
      <c r="G20" s="27" t="s">
        <v>41</v>
      </c>
      <c r="H20" s="35">
        <v>344</v>
      </c>
      <c r="I20" s="29">
        <f t="shared" si="0"/>
        <v>1.2438980292894595</v>
      </c>
      <c r="J20" s="23"/>
      <c r="K20" s="32" t="s">
        <v>36</v>
      </c>
      <c r="L20" s="27" t="s">
        <v>41</v>
      </c>
      <c r="M20" s="36">
        <v>324</v>
      </c>
      <c r="N20" s="29">
        <v>1.2023601885182023</v>
      </c>
    </row>
    <row r="21" spans="1:16" ht="27">
      <c r="A21" s="32" t="s">
        <v>43</v>
      </c>
      <c r="B21" s="27" t="s">
        <v>44</v>
      </c>
      <c r="C21" s="36">
        <v>1269</v>
      </c>
      <c r="D21" s="29">
        <v>4.4407894736842106</v>
      </c>
      <c r="E21" s="23"/>
      <c r="F21" s="32" t="s">
        <v>45</v>
      </c>
      <c r="G21" s="27" t="s">
        <v>44</v>
      </c>
      <c r="H21" s="35">
        <v>1332</v>
      </c>
      <c r="I21" s="29">
        <f t="shared" si="0"/>
        <v>4.8164888808533721</v>
      </c>
      <c r="J21" s="23"/>
      <c r="K21" s="32" t="s">
        <v>40</v>
      </c>
      <c r="L21" s="27" t="s">
        <v>46</v>
      </c>
      <c r="M21" s="36">
        <v>1264</v>
      </c>
      <c r="N21" s="29">
        <v>4.6906891305154561</v>
      </c>
    </row>
    <row r="22" spans="1:16" ht="13.5">
      <c r="A22" s="32" t="s">
        <v>47</v>
      </c>
      <c r="B22" s="37" t="s">
        <v>48</v>
      </c>
      <c r="C22" s="28">
        <v>3639</v>
      </c>
      <c r="D22" s="29">
        <v>12.73446248600224</v>
      </c>
      <c r="E22" s="23"/>
      <c r="F22" s="32" t="s">
        <v>49</v>
      </c>
      <c r="G22" s="38" t="s">
        <v>48</v>
      </c>
      <c r="H22" s="35">
        <v>3088</v>
      </c>
      <c r="I22" s="29">
        <f t="shared" si="0"/>
        <v>11.166154402458869</v>
      </c>
      <c r="J22" s="23"/>
      <c r="K22" s="32" t="s">
        <v>43</v>
      </c>
      <c r="L22" s="39" t="s">
        <v>50</v>
      </c>
      <c r="M22" s="36">
        <v>2951</v>
      </c>
      <c r="N22" s="29">
        <v>10.951126284929677</v>
      </c>
    </row>
    <row r="23" spans="1:16" ht="27">
      <c r="A23" s="32" t="s">
        <v>51</v>
      </c>
      <c r="B23" s="40" t="s">
        <v>52</v>
      </c>
      <c r="C23" s="36">
        <v>467</v>
      </c>
      <c r="D23" s="29">
        <v>1.6342385218365063</v>
      </c>
      <c r="E23" s="23"/>
      <c r="F23" s="32" t="s">
        <v>53</v>
      </c>
      <c r="G23" s="40" t="s">
        <v>52</v>
      </c>
      <c r="H23" s="35">
        <v>471</v>
      </c>
      <c r="I23" s="29">
        <f t="shared" si="0"/>
        <v>1.7031278249864401</v>
      </c>
      <c r="J23" s="23"/>
      <c r="K23" s="32" t="s">
        <v>47</v>
      </c>
      <c r="L23" s="39" t="s">
        <v>54</v>
      </c>
      <c r="M23" s="36">
        <v>458</v>
      </c>
      <c r="N23" s="29">
        <v>1.6996326121646195</v>
      </c>
    </row>
    <row r="24" spans="1:16" ht="27">
      <c r="A24" s="32" t="s">
        <v>55</v>
      </c>
      <c r="B24" s="27" t="s">
        <v>56</v>
      </c>
      <c r="C24" s="36">
        <v>180</v>
      </c>
      <c r="D24" s="29">
        <v>0.62989921612541988</v>
      </c>
      <c r="E24" s="23"/>
      <c r="F24" s="32" t="s">
        <v>57</v>
      </c>
      <c r="G24" s="41" t="s">
        <v>58</v>
      </c>
      <c r="H24" s="35">
        <v>264</v>
      </c>
      <c r="I24" s="29">
        <f t="shared" si="0"/>
        <v>0.95461941782679449</v>
      </c>
      <c r="J24" s="23"/>
      <c r="K24" s="32" t="s">
        <v>51</v>
      </c>
      <c r="L24" s="41" t="s">
        <v>58</v>
      </c>
      <c r="M24" s="36">
        <v>304</v>
      </c>
      <c r="N24" s="29">
        <v>1.1281404237948565</v>
      </c>
    </row>
    <row r="25" spans="1:16" ht="36">
      <c r="B25" s="42"/>
      <c r="E25" s="23"/>
      <c r="F25" s="32" t="s">
        <v>59</v>
      </c>
      <c r="G25" s="43" t="s">
        <v>60</v>
      </c>
      <c r="H25" s="35">
        <v>2766</v>
      </c>
      <c r="I25" s="29">
        <f t="shared" si="0"/>
        <v>10.001807991321641</v>
      </c>
      <c r="J25" s="23"/>
      <c r="K25" s="32" t="s">
        <v>55</v>
      </c>
      <c r="L25" s="43" t="s">
        <v>60</v>
      </c>
      <c r="M25" s="36">
        <v>1419</v>
      </c>
      <c r="N25" s="29">
        <v>5.2658923071213861</v>
      </c>
    </row>
    <row r="26" spans="1:16" ht="27">
      <c r="A26" s="32" t="s">
        <v>61</v>
      </c>
      <c r="B26" s="27" t="s">
        <v>62</v>
      </c>
      <c r="C26" s="36">
        <v>1232</v>
      </c>
      <c r="D26" s="29">
        <v>4.3113101903695412</v>
      </c>
      <c r="E26" s="23"/>
      <c r="F26" s="32" t="s">
        <v>63</v>
      </c>
      <c r="G26" s="43" t="s">
        <v>64</v>
      </c>
      <c r="H26" s="35">
        <v>1376</v>
      </c>
      <c r="I26" s="29">
        <f t="shared" si="0"/>
        <v>4.9755921171578379</v>
      </c>
      <c r="J26" s="23"/>
      <c r="K26" s="32" t="s">
        <v>61</v>
      </c>
      <c r="L26" s="43" t="s">
        <v>64</v>
      </c>
      <c r="M26" s="36">
        <v>1351</v>
      </c>
      <c r="N26" s="29">
        <v>5.0135451070620105</v>
      </c>
    </row>
    <row r="27" spans="1:16" ht="27">
      <c r="A27" s="32" t="s">
        <v>65</v>
      </c>
      <c r="B27" s="27" t="s">
        <v>66</v>
      </c>
      <c r="C27" s="36">
        <v>1871</v>
      </c>
      <c r="D27" s="29">
        <v>6.5474524076147818</v>
      </c>
      <c r="E27" s="44"/>
      <c r="F27" s="32" t="s">
        <v>67</v>
      </c>
      <c r="G27" s="45" t="s">
        <v>68</v>
      </c>
      <c r="H27" s="46">
        <v>1132</v>
      </c>
      <c r="I27" s="29">
        <f t="shared" si="0"/>
        <v>4.0932923521967099</v>
      </c>
      <c r="J27" s="44"/>
      <c r="K27" s="32" t="s">
        <v>65</v>
      </c>
      <c r="L27" s="47" t="s">
        <v>69</v>
      </c>
      <c r="M27" s="48">
        <v>1055</v>
      </c>
      <c r="N27" s="29">
        <v>3.9150925891564921</v>
      </c>
    </row>
    <row r="28" spans="1:16" ht="27">
      <c r="A28" s="32" t="s">
        <v>70</v>
      </c>
      <c r="B28" s="49" t="s">
        <v>71</v>
      </c>
      <c r="C28" s="48">
        <v>1074</v>
      </c>
      <c r="D28" s="50">
        <v>3.7583986562150056</v>
      </c>
      <c r="E28" s="44"/>
      <c r="F28" s="32" t="s">
        <v>72</v>
      </c>
      <c r="G28" s="45" t="s">
        <v>73</v>
      </c>
      <c r="H28" s="46">
        <v>1107</v>
      </c>
      <c r="I28" s="29">
        <f t="shared" si="0"/>
        <v>4.0028927861146268</v>
      </c>
      <c r="J28" s="44"/>
      <c r="K28" s="32" t="s">
        <v>74</v>
      </c>
      <c r="L28" s="45" t="s">
        <v>73</v>
      </c>
      <c r="M28" s="48">
        <v>1043</v>
      </c>
      <c r="N28" s="29">
        <v>3.8705607303224849</v>
      </c>
    </row>
    <row r="29" spans="1:16" ht="13.5">
      <c r="B29" s="42"/>
      <c r="E29" s="44"/>
      <c r="F29" s="32" t="s">
        <v>75</v>
      </c>
      <c r="G29" s="49" t="s">
        <v>66</v>
      </c>
      <c r="H29" s="46">
        <v>2190</v>
      </c>
      <c r="I29" s="29">
        <f t="shared" si="0"/>
        <v>7.9190019887904546</v>
      </c>
      <c r="J29" s="44"/>
      <c r="K29" s="32" t="s">
        <v>76</v>
      </c>
      <c r="L29" s="49" t="s">
        <v>66</v>
      </c>
      <c r="M29" s="48">
        <v>2446</v>
      </c>
      <c r="N29" s="29">
        <v>9.0770772256651941</v>
      </c>
    </row>
    <row r="30" spans="1:16" ht="27">
      <c r="A30" s="32" t="s">
        <v>77</v>
      </c>
      <c r="B30" s="49" t="s">
        <v>78</v>
      </c>
      <c r="C30" s="48">
        <v>204</v>
      </c>
      <c r="D30" s="50">
        <v>0.71388577827547595</v>
      </c>
      <c r="E30" s="44"/>
      <c r="F30" s="32" t="s">
        <v>79</v>
      </c>
      <c r="G30" s="49" t="s">
        <v>80</v>
      </c>
      <c r="H30" s="46">
        <v>118</v>
      </c>
      <c r="I30" s="29">
        <f>H30/$H$6*100</f>
        <v>0.4266859519074308</v>
      </c>
      <c r="J30" s="44"/>
      <c r="K30" s="32" t="s">
        <v>81</v>
      </c>
      <c r="L30" s="49" t="s">
        <v>80</v>
      </c>
      <c r="M30" s="48">
        <v>171</v>
      </c>
      <c r="N30" s="29">
        <v>0.6345789883846068</v>
      </c>
    </row>
    <row r="31" spans="1:16" ht="36">
      <c r="A31" s="32" t="s">
        <v>82</v>
      </c>
      <c r="B31" s="51" t="s">
        <v>83</v>
      </c>
      <c r="C31" s="48">
        <v>5978</v>
      </c>
      <c r="D31" s="50">
        <v>21</v>
      </c>
      <c r="E31" s="44"/>
      <c r="F31" s="32" t="s">
        <v>84</v>
      </c>
      <c r="G31" s="52" t="s">
        <v>85</v>
      </c>
      <c r="H31" s="46">
        <v>1295</v>
      </c>
      <c r="I31" s="29">
        <f>H31/$H$6*100</f>
        <v>4.6826975230518899</v>
      </c>
      <c r="J31" s="44"/>
      <c r="K31" s="32" t="s">
        <v>86</v>
      </c>
      <c r="L31" s="52" t="s">
        <v>85</v>
      </c>
      <c r="M31" s="48">
        <v>1401</v>
      </c>
      <c r="N31" s="29">
        <v>5.1990945188703748</v>
      </c>
    </row>
    <row r="32" spans="1:16" ht="36">
      <c r="A32" s="32" t="s">
        <v>87</v>
      </c>
      <c r="B32" s="53" t="s">
        <v>88</v>
      </c>
      <c r="C32" s="48">
        <v>801</v>
      </c>
      <c r="D32" s="50">
        <v>2.8030515117581185</v>
      </c>
      <c r="E32" s="44"/>
      <c r="F32" s="32" t="s">
        <v>89</v>
      </c>
      <c r="G32" s="54" t="s">
        <v>90</v>
      </c>
      <c r="H32" s="55">
        <v>817</v>
      </c>
      <c r="I32" s="50">
        <f>H32/$H$6*100</f>
        <v>2.954257819562466</v>
      </c>
      <c r="J32" s="44"/>
      <c r="K32" s="32" t="s">
        <v>91</v>
      </c>
      <c r="L32" s="51" t="s">
        <v>90</v>
      </c>
      <c r="M32" s="56">
        <v>888</v>
      </c>
      <c r="N32" s="50">
        <v>3.2953575537165545</v>
      </c>
    </row>
    <row r="33" spans="1:14" ht="18" customHeight="1">
      <c r="A33" s="32"/>
      <c r="B33" s="49"/>
      <c r="C33" s="48"/>
      <c r="D33" s="50"/>
      <c r="E33" s="44"/>
      <c r="F33" s="32"/>
      <c r="G33" s="57"/>
      <c r="H33" s="55"/>
      <c r="I33" s="50"/>
      <c r="J33" s="44"/>
      <c r="K33" s="32"/>
      <c r="L33" s="49"/>
      <c r="M33" s="56"/>
      <c r="N33" s="50"/>
    </row>
    <row r="34" spans="1:14" ht="27">
      <c r="A34" s="58" t="s">
        <v>84</v>
      </c>
      <c r="B34" s="59" t="s">
        <v>92</v>
      </c>
      <c r="C34" s="60">
        <v>109</v>
      </c>
      <c r="D34" s="61">
        <v>0.3814389697648376</v>
      </c>
      <c r="E34" s="44"/>
      <c r="F34" s="58" t="s">
        <v>93</v>
      </c>
      <c r="G34" s="62" t="s">
        <v>92</v>
      </c>
      <c r="H34" s="63">
        <v>288</v>
      </c>
      <c r="I34" s="61">
        <f>H34/$H$6*100</f>
        <v>1.0414030012655939</v>
      </c>
      <c r="J34" s="44"/>
      <c r="K34" s="58" t="s">
        <v>94</v>
      </c>
      <c r="L34" s="59" t="s">
        <v>92</v>
      </c>
      <c r="M34" s="64">
        <v>693</v>
      </c>
      <c r="N34" s="61">
        <v>2.5717148476639329</v>
      </c>
    </row>
    <row r="35" spans="1:14" ht="18" customHeight="1">
      <c r="I35" s="65"/>
      <c r="N35" s="66" t="s">
        <v>95</v>
      </c>
    </row>
  </sheetData>
  <mergeCells count="3">
    <mergeCell ref="C4:D4"/>
    <mergeCell ref="H4:I4"/>
    <mergeCell ref="M4:N4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colBreaks count="1" manualBreakCount="1">
    <brk id="1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2(9)産業別就業人口</vt:lpstr>
      <vt:lpstr>'2(9)産業別就業人口'!Print_Area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2020-01-06T01:17:25Z</dcterms:created>
  <dcterms:modified xsi:type="dcterms:W3CDTF">2020-01-06T01:17:59Z</dcterms:modified>
</cp:coreProperties>
</file>