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1700" windowHeight="7665"/>
  </bookViews>
  <sheets>
    <sheet name="施設利用" sheetId="1" r:id="rId1"/>
  </sheets>
  <externalReferences>
    <externalReference r:id="rId2"/>
  </externalReferences>
  <definedNames>
    <definedName name="Data">[1]裾野市!#REF!</definedName>
    <definedName name="DataEnd">[1]裾野市!#REF!</definedName>
    <definedName name="Hyousoku">[1]裾野市!#REF!</definedName>
    <definedName name="HyousokuArea">[1]裾野市!#REF!</definedName>
    <definedName name="HyousokuEnd">[1]裾野市!#REF!</definedName>
    <definedName name="Hyoutou">[1]裾野市!#REF!</definedName>
    <definedName name="_xlnm.Print_Area" localSheetId="0">施設利用!$A$1:$Q$64</definedName>
    <definedName name="Title">[1]裾野市!#REF!</definedName>
    <definedName name="TitleEnglish">[1]裾野市!#REF!</definedName>
  </definedNames>
  <calcPr calcId="152511"/>
</workbook>
</file>

<file path=xl/calcChain.xml><?xml version="1.0" encoding="utf-8"?>
<calcChain xmlns="http://schemas.openxmlformats.org/spreadsheetml/2006/main">
  <c r="P47" i="1" l="1"/>
  <c r="Q47" i="1"/>
  <c r="P13" i="1" l="1"/>
  <c r="Q13" i="1"/>
  <c r="P14" i="1"/>
  <c r="Q14" i="1"/>
  <c r="I61" i="1" l="1"/>
  <c r="E61" i="1"/>
  <c r="Q46" i="1"/>
  <c r="P46" i="1"/>
  <c r="M30" i="1"/>
  <c r="L30" i="1"/>
  <c r="M29" i="1"/>
  <c r="L29" i="1"/>
  <c r="J61" i="1" l="1"/>
</calcChain>
</file>

<file path=xl/sharedStrings.xml><?xml version="1.0" encoding="utf-8"?>
<sst xmlns="http://schemas.openxmlformats.org/spreadsheetml/2006/main" count="138" uniqueCount="58">
  <si>
    <t>合計</t>
    <rPh sb="0" eb="2">
      <t>ゴウケイ</t>
    </rPh>
    <phoneticPr fontId="2"/>
  </si>
  <si>
    <t>件数</t>
    <rPh sb="0" eb="1">
      <t>ケン</t>
    </rPh>
    <rPh sb="1" eb="2">
      <t>スウ</t>
    </rPh>
    <phoneticPr fontId="2"/>
  </si>
  <si>
    <t>人数</t>
    <rPh sb="0" eb="2">
      <t>ニンズウ</t>
    </rPh>
    <phoneticPr fontId="2"/>
  </si>
  <si>
    <t>平成19年度</t>
    <rPh sb="0" eb="2">
      <t>ヘイセイ</t>
    </rPh>
    <rPh sb="4" eb="6">
      <t>ネンド</t>
    </rPh>
    <phoneticPr fontId="2"/>
  </si>
  <si>
    <t>市民体育館施設利用状況</t>
    <rPh sb="0" eb="2">
      <t>シミン</t>
    </rPh>
    <rPh sb="2" eb="5">
      <t>タイイクカン</t>
    </rPh>
    <rPh sb="5" eb="7">
      <t>シセツ</t>
    </rPh>
    <rPh sb="7" eb="9">
      <t>リヨウ</t>
    </rPh>
    <rPh sb="9" eb="11">
      <t>ジョウキョウ</t>
    </rPh>
    <phoneticPr fontId="2"/>
  </si>
  <si>
    <t>アリーナ</t>
    <phoneticPr fontId="2"/>
  </si>
  <si>
    <t>柔剣道場</t>
    <rPh sb="0" eb="4">
      <t>ジュウケンドウジョウ</t>
    </rPh>
    <phoneticPr fontId="2"/>
  </si>
  <si>
    <t>トレーニング場</t>
    <rPh sb="6" eb="7">
      <t>ジョウ</t>
    </rPh>
    <phoneticPr fontId="2"/>
  </si>
  <si>
    <t>卓球場</t>
    <rPh sb="0" eb="3">
      <t>タッキュウジョウ</t>
    </rPh>
    <phoneticPr fontId="2"/>
  </si>
  <si>
    <t>大／小会議室</t>
    <rPh sb="0" eb="1">
      <t>ダイ</t>
    </rPh>
    <rPh sb="2" eb="3">
      <t>ショウ</t>
    </rPh>
    <rPh sb="3" eb="6">
      <t>カイギシツ</t>
    </rPh>
    <phoneticPr fontId="2"/>
  </si>
  <si>
    <t>テニス場</t>
    <rPh sb="3" eb="4">
      <t>ジョウ</t>
    </rPh>
    <phoneticPr fontId="2"/>
  </si>
  <si>
    <t>運動公園総合体育施設利用状況</t>
    <rPh sb="0" eb="4">
      <t>ウンドウコウエン</t>
    </rPh>
    <rPh sb="4" eb="6">
      <t>ソウゴウ</t>
    </rPh>
    <rPh sb="6" eb="8">
      <t>タイイク</t>
    </rPh>
    <rPh sb="8" eb="10">
      <t>シセツ</t>
    </rPh>
    <rPh sb="10" eb="12">
      <t>リヨウ</t>
    </rPh>
    <rPh sb="12" eb="14">
      <t>ジョウキョウ</t>
    </rPh>
    <phoneticPr fontId="2"/>
  </si>
  <si>
    <t>陸上競技場</t>
    <rPh sb="0" eb="2">
      <t>リクジョウ</t>
    </rPh>
    <rPh sb="2" eb="5">
      <t>キョウギジョウ</t>
    </rPh>
    <phoneticPr fontId="2"/>
  </si>
  <si>
    <t>野球場</t>
    <rPh sb="0" eb="2">
      <t>ヤキュウ</t>
    </rPh>
    <rPh sb="2" eb="3">
      <t>ジョウ</t>
    </rPh>
    <phoneticPr fontId="2"/>
  </si>
  <si>
    <t>多目的広場</t>
    <rPh sb="0" eb="3">
      <t>タモクテキ</t>
    </rPh>
    <rPh sb="3" eb="5">
      <t>ヒロバ</t>
    </rPh>
    <phoneticPr fontId="2"/>
  </si>
  <si>
    <t>やすらぎの広場</t>
    <rPh sb="5" eb="7">
      <t>ヒロバ</t>
    </rPh>
    <phoneticPr fontId="2"/>
  </si>
  <si>
    <t>市営グランド利用状況</t>
    <rPh sb="0" eb="2">
      <t>シエイ</t>
    </rPh>
    <rPh sb="6" eb="8">
      <t>リヨウ</t>
    </rPh>
    <rPh sb="8" eb="10">
      <t>ジョウキョウ</t>
    </rPh>
    <phoneticPr fontId="2"/>
  </si>
  <si>
    <t>総　　合　　グ　　ラ　　ン　　ド</t>
    <rPh sb="0" eb="1">
      <t>フサ</t>
    </rPh>
    <rPh sb="3" eb="4">
      <t>ゴウ</t>
    </rPh>
    <phoneticPr fontId="2"/>
  </si>
  <si>
    <t>深良グランド</t>
    <rPh sb="0" eb="1">
      <t>フカ</t>
    </rPh>
    <rPh sb="1" eb="2">
      <t>リョウ</t>
    </rPh>
    <phoneticPr fontId="2"/>
  </si>
  <si>
    <t>須山グランド</t>
    <rPh sb="0" eb="1">
      <t>ス</t>
    </rPh>
    <rPh sb="1" eb="2">
      <t>ヤマ</t>
    </rPh>
    <phoneticPr fontId="2"/>
  </si>
  <si>
    <t>須山テニス・フットサル場</t>
    <rPh sb="0" eb="2">
      <t>スヤマ</t>
    </rPh>
    <rPh sb="11" eb="12">
      <t>ジョウ</t>
    </rPh>
    <phoneticPr fontId="2"/>
  </si>
  <si>
    <t>Ａグランド</t>
    <phoneticPr fontId="2"/>
  </si>
  <si>
    <t>Ｂグランド</t>
    <phoneticPr fontId="2"/>
  </si>
  <si>
    <t>Ｃグランド</t>
    <phoneticPr fontId="2"/>
  </si>
  <si>
    <t>利  用  日  数</t>
    <rPh sb="0" eb="4">
      <t>リヨウ</t>
    </rPh>
    <rPh sb="6" eb="10">
      <t>ニッスウ</t>
    </rPh>
    <phoneticPr fontId="8"/>
  </si>
  <si>
    <t>利  用  人  数</t>
    <rPh sb="0" eb="1">
      <t>リ</t>
    </rPh>
    <rPh sb="3" eb="4">
      <t>ヨウ</t>
    </rPh>
    <rPh sb="6" eb="7">
      <t>ニン</t>
    </rPh>
    <rPh sb="9" eb="10">
      <t>スウ</t>
    </rPh>
    <phoneticPr fontId="8"/>
  </si>
  <si>
    <t>1日平均</t>
    <rPh sb="1" eb="2">
      <t>ニチ</t>
    </rPh>
    <rPh sb="2" eb="4">
      <t>ヘイキン</t>
    </rPh>
    <phoneticPr fontId="8"/>
  </si>
  <si>
    <t>7月</t>
    <rPh sb="1" eb="2">
      <t>ガツ</t>
    </rPh>
    <phoneticPr fontId="8"/>
  </si>
  <si>
    <t>8月</t>
    <rPh sb="1" eb="2">
      <t>ガツ</t>
    </rPh>
    <phoneticPr fontId="8"/>
  </si>
  <si>
    <t>9月</t>
    <rPh sb="1" eb="2">
      <t>ガツ</t>
    </rPh>
    <phoneticPr fontId="8"/>
  </si>
  <si>
    <t>合計</t>
    <rPh sb="0" eb="2">
      <t>ゴウケイ</t>
    </rPh>
    <phoneticPr fontId="8"/>
  </si>
  <si>
    <t>入場者</t>
    <rPh sb="0" eb="2">
      <t>ニュウジョウ</t>
    </rPh>
    <rPh sb="2" eb="3">
      <t>シャ</t>
    </rPh>
    <phoneticPr fontId="8"/>
  </si>
  <si>
    <t>平成21年度</t>
  </si>
  <si>
    <t>平成22年度</t>
  </si>
  <si>
    <t>平成20年度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</si>
  <si>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</si>
  <si>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</si>
  <si>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</si>
  <si>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資料：生涯学習課</t>
    <rPh sb="0" eb="2">
      <t>シリョウ</t>
    </rPh>
    <rPh sb="3" eb="8">
      <t>ショウガイガクシュウカ</t>
    </rPh>
    <phoneticPr fontId="2"/>
  </si>
  <si>
    <t>多目的競技場</t>
    <rPh sb="0" eb="3">
      <t>タモクテキ</t>
    </rPh>
    <rPh sb="3" eb="6">
      <t>キョウギジョウ</t>
    </rPh>
    <phoneticPr fontId="2"/>
  </si>
  <si>
    <t>平成24年度</t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</si>
  <si>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</si>
  <si>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</si>
  <si>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平成23年度</t>
  </si>
  <si>
    <t>平成25年度</t>
    <phoneticPr fontId="2"/>
  </si>
  <si>
    <t>平成26年度</t>
    <phoneticPr fontId="2"/>
  </si>
  <si>
    <t>市立水泳場入場状況</t>
    <phoneticPr fontId="6"/>
  </si>
  <si>
    <t>平成26年度</t>
    <rPh sb="0" eb="2">
      <t>ヘイセイ</t>
    </rPh>
    <rPh sb="4" eb="6">
      <t>ネンド</t>
    </rPh>
    <phoneticPr fontId="2"/>
  </si>
  <si>
    <t>平成27年度</t>
  </si>
  <si>
    <t>平成27年度</t>
    <rPh sb="0" eb="2">
      <t>ヘイセイ</t>
    </rPh>
    <rPh sb="4" eb="6">
      <t>ネンド</t>
    </rPh>
    <phoneticPr fontId="2"/>
  </si>
  <si>
    <t>平成28年度</t>
  </si>
  <si>
    <t>平成28年度</t>
    <rPh sb="0" eb="2">
      <t>ヘイセイ</t>
    </rPh>
    <rPh sb="4" eb="6">
      <t>ネンド</t>
    </rPh>
    <phoneticPr fontId="2"/>
  </si>
  <si>
    <t>健康増進ルーム</t>
    <rPh sb="0" eb="2">
      <t>ケンコウ</t>
    </rPh>
    <rPh sb="2" eb="4">
      <t>ゾウシン</t>
    </rPh>
    <phoneticPr fontId="2"/>
  </si>
  <si>
    <t>平成29年度</t>
    <rPh sb="0" eb="2">
      <t>ヘイセイ</t>
    </rPh>
    <rPh sb="4" eb="6">
      <t>ネンド</t>
    </rPh>
    <phoneticPr fontId="2"/>
  </si>
  <si>
    <t>平成29年度</t>
  </si>
  <si>
    <t>区　分</t>
    <rPh sb="0" eb="1">
      <t>ク</t>
    </rPh>
    <rPh sb="2" eb="3">
      <t>ブン</t>
    </rPh>
    <phoneticPr fontId="2"/>
  </si>
  <si>
    <t>年　度</t>
    <rPh sb="0" eb="1">
      <t>トシ</t>
    </rPh>
    <rPh sb="2" eb="3">
      <t>ド</t>
    </rPh>
    <phoneticPr fontId="2"/>
  </si>
  <si>
    <t>（８）市民体育館・運動公園・市営グランド・市立水泳場利用状況</t>
    <rPh sb="3" eb="5">
      <t>シミン</t>
    </rPh>
    <rPh sb="5" eb="8">
      <t>タイイクカン</t>
    </rPh>
    <rPh sb="9" eb="13">
      <t>ウンドウコウエン</t>
    </rPh>
    <rPh sb="14" eb="16">
      <t>シエイ</t>
    </rPh>
    <rPh sb="26" eb="28">
      <t>リヨウ</t>
    </rPh>
    <rPh sb="28" eb="30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</si>
</sst>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[Red]#,##0"/>
    <numFmt numFmtId="177" formatCode="#,##0.0;[Red]\-#,##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5.6"/>
      <color indexed="6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 diagonalDown="1">
      <left/>
      <right/>
      <top/>
      <bottom/>
      <diagonal style="thin">
        <color auto="1"/>
      </diagonal>
    </border>
    <border diagonalDown="1">
      <left/>
      <right/>
      <top/>
      <bottom style="thin">
        <color indexed="64"/>
      </bottom>
      <diagonal style="thin">
        <color auto="1"/>
      </diagonal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/>
  </cellStyleXfs>
  <cellXfs count="78">
    <xf numFmtId="0" fontId="0" fillId="0" borderId="0" xfId="0">
      <alignment vertical="center"/>
    </xf>
    <xf numFmtId="0" fontId="4" fillId="0" borderId="0" xfId="5" applyFont="1" applyFill="1">
      <alignment vertical="center"/>
    </xf>
    <xf numFmtId="0" fontId="5" fillId="0" borderId="0" xfId="6" applyFont="1" applyFill="1" applyAlignment="1">
      <alignment vertical="center"/>
    </xf>
    <xf numFmtId="0" fontId="5" fillId="0" borderId="14" xfId="6" applyFont="1" applyFill="1" applyBorder="1" applyAlignment="1">
      <alignment horizontal="centerContinuous" vertical="center"/>
    </xf>
    <xf numFmtId="0" fontId="5" fillId="0" borderId="13" xfId="6" applyFont="1" applyFill="1" applyBorder="1" applyAlignment="1">
      <alignment horizontal="centerContinuous" vertical="center"/>
    </xf>
    <xf numFmtId="0" fontId="5" fillId="0" borderId="15" xfId="6" applyFont="1" applyFill="1" applyBorder="1" applyAlignment="1">
      <alignment horizontal="centerContinuous" vertical="center"/>
    </xf>
    <xf numFmtId="0" fontId="5" fillId="0" borderId="14" xfId="6" applyFont="1" applyFill="1" applyBorder="1" applyAlignment="1">
      <alignment horizontal="distributed" vertical="center" justifyLastLine="1"/>
    </xf>
    <xf numFmtId="0" fontId="5" fillId="0" borderId="5" xfId="6" applyFont="1" applyFill="1" applyBorder="1" applyAlignment="1">
      <alignment horizontal="distributed" vertical="center" justifyLastLine="1"/>
    </xf>
    <xf numFmtId="0" fontId="5" fillId="0" borderId="3" xfId="6" applyFont="1" applyFill="1" applyBorder="1" applyAlignment="1">
      <alignment horizontal="distributed" vertical="center" justifyLastLine="1"/>
    </xf>
    <xf numFmtId="0" fontId="5" fillId="0" borderId="17" xfId="6" applyFont="1" applyFill="1" applyBorder="1" applyAlignment="1">
      <alignment horizontal="distributed" vertical="center" justifyLastLine="1"/>
    </xf>
    <xf numFmtId="0" fontId="5" fillId="0" borderId="0" xfId="6" applyFont="1" applyFill="1" applyBorder="1" applyAlignment="1">
      <alignment horizontal="distributed" vertical="center" justifyLastLine="1"/>
    </xf>
    <xf numFmtId="38" fontId="5" fillId="0" borderId="8" xfId="2" applyFont="1" applyFill="1" applyBorder="1" applyAlignment="1">
      <alignment vertical="center"/>
    </xf>
    <xf numFmtId="38" fontId="5" fillId="0" borderId="0" xfId="2" applyFont="1" applyFill="1" applyBorder="1" applyAlignment="1">
      <alignment vertical="center"/>
    </xf>
    <xf numFmtId="177" fontId="5" fillId="0" borderId="0" xfId="2" applyNumberFormat="1" applyFont="1" applyFill="1" applyBorder="1" applyAlignment="1">
      <alignment vertical="center"/>
    </xf>
    <xf numFmtId="38" fontId="5" fillId="0" borderId="9" xfId="2" applyFont="1" applyFill="1" applyBorder="1" applyAlignment="1">
      <alignment vertical="center"/>
    </xf>
    <xf numFmtId="177" fontId="5" fillId="0" borderId="9" xfId="2" applyNumberFormat="1" applyFont="1" applyFill="1" applyBorder="1" applyAlignment="1">
      <alignment vertical="center"/>
    </xf>
    <xf numFmtId="0" fontId="3" fillId="0" borderId="0" xfId="5" applyFont="1" applyFill="1" applyAlignment="1">
      <alignment vertical="center" wrapText="1" shrinkToFit="1"/>
    </xf>
    <xf numFmtId="0" fontId="9" fillId="0" borderId="0" xfId="5" applyFont="1" applyFill="1">
      <alignment vertical="center"/>
    </xf>
    <xf numFmtId="0" fontId="0" fillId="0" borderId="0" xfId="0" applyFill="1">
      <alignment vertical="center"/>
    </xf>
    <xf numFmtId="0" fontId="5" fillId="0" borderId="2" xfId="6" applyFont="1" applyFill="1" applyBorder="1" applyAlignment="1">
      <alignment horizontal="distributed" vertical="center" justifyLastLine="1"/>
    </xf>
    <xf numFmtId="0" fontId="5" fillId="0" borderId="22" xfId="6" applyFont="1" applyFill="1" applyBorder="1" applyAlignment="1">
      <alignment horizontal="distributed" vertical="center" justifyLastLine="1"/>
    </xf>
    <xf numFmtId="0" fontId="7" fillId="0" borderId="0" xfId="5" applyFont="1" applyFill="1">
      <alignment vertical="center"/>
    </xf>
    <xf numFmtId="0" fontId="7" fillId="0" borderId="1" xfId="5" applyFont="1" applyFill="1" applyBorder="1" applyAlignment="1">
      <alignment horizontal="right" vertical="center" shrinkToFit="1"/>
    </xf>
    <xf numFmtId="0" fontId="7" fillId="0" borderId="4" xfId="5" applyFont="1" applyFill="1" applyBorder="1" applyAlignment="1">
      <alignment horizontal="left" vertical="center" shrinkToFit="1"/>
    </xf>
    <xf numFmtId="0" fontId="7" fillId="0" borderId="5" xfId="5" applyFont="1" applyFill="1" applyBorder="1" applyAlignment="1">
      <alignment horizontal="center" vertical="center" shrinkToFit="1"/>
    </xf>
    <xf numFmtId="0" fontId="7" fillId="0" borderId="3" xfId="5" applyFont="1" applyFill="1" applyBorder="1" applyAlignment="1">
      <alignment horizontal="center" vertical="center" shrinkToFit="1"/>
    </xf>
    <xf numFmtId="0" fontId="7" fillId="0" borderId="7" xfId="5" applyFont="1" applyFill="1" applyBorder="1" applyAlignment="1">
      <alignment horizontal="center" vertical="center" shrinkToFit="1"/>
    </xf>
    <xf numFmtId="176" fontId="7" fillId="0" borderId="6" xfId="5" applyNumberFormat="1" applyFont="1" applyFill="1" applyBorder="1" applyAlignment="1">
      <alignment vertical="center" shrinkToFit="1"/>
    </xf>
    <xf numFmtId="176" fontId="7" fillId="0" borderId="7" xfId="5" applyNumberFormat="1" applyFont="1" applyFill="1" applyBorder="1" applyAlignment="1">
      <alignment vertical="center" shrinkToFit="1"/>
    </xf>
    <xf numFmtId="176" fontId="7" fillId="0" borderId="0" xfId="5" applyNumberFormat="1" applyFont="1" applyFill="1" applyBorder="1" applyAlignment="1">
      <alignment vertical="center" shrinkToFit="1"/>
    </xf>
    <xf numFmtId="0" fontId="7" fillId="0" borderId="0" xfId="5" applyFont="1" applyFill="1" applyBorder="1" applyAlignment="1">
      <alignment horizontal="center" vertical="center" shrinkToFit="1"/>
    </xf>
    <xf numFmtId="176" fontId="7" fillId="0" borderId="8" xfId="5" applyNumberFormat="1" applyFont="1" applyFill="1" applyBorder="1" applyAlignment="1">
      <alignment vertical="center" shrinkToFit="1"/>
    </xf>
    <xf numFmtId="0" fontId="7" fillId="0" borderId="2" xfId="5" applyFont="1" applyFill="1" applyBorder="1" applyAlignment="1">
      <alignment horizontal="center" vertical="center" shrinkToFit="1"/>
    </xf>
    <xf numFmtId="0" fontId="7" fillId="0" borderId="19" xfId="5" applyFont="1" applyFill="1" applyBorder="1" applyAlignment="1">
      <alignment vertical="center" shrinkToFit="1"/>
    </xf>
    <xf numFmtId="0" fontId="7" fillId="0" borderId="23" xfId="5" applyFont="1" applyFill="1" applyBorder="1" applyAlignment="1">
      <alignment vertical="center" shrinkToFit="1"/>
    </xf>
    <xf numFmtId="176" fontId="7" fillId="0" borderId="23" xfId="5" applyNumberFormat="1" applyFont="1" applyFill="1" applyBorder="1" applyAlignment="1">
      <alignment horizontal="center" vertical="center" shrinkToFit="1"/>
    </xf>
    <xf numFmtId="0" fontId="7" fillId="0" borderId="22" xfId="5" applyFont="1" applyFill="1" applyBorder="1" applyAlignment="1">
      <alignment horizontal="center" vertical="center" shrinkToFit="1"/>
    </xf>
    <xf numFmtId="176" fontId="7" fillId="0" borderId="9" xfId="5" applyNumberFormat="1" applyFont="1" applyFill="1" applyBorder="1" applyAlignment="1">
      <alignment vertical="center" shrinkToFit="1"/>
    </xf>
    <xf numFmtId="0" fontId="7" fillId="0" borderId="20" xfId="5" applyFont="1" applyFill="1" applyBorder="1" applyAlignment="1">
      <alignment vertical="center" shrinkToFit="1"/>
    </xf>
    <xf numFmtId="0" fontId="7" fillId="0" borderId="24" xfId="5" applyFont="1" applyFill="1" applyBorder="1" applyAlignment="1">
      <alignment vertical="center" shrinkToFit="1"/>
    </xf>
    <xf numFmtId="0" fontId="5" fillId="0" borderId="0" xfId="0" applyFont="1" applyBorder="1" applyAlignment="1">
      <alignment vertical="top" wrapText="1"/>
    </xf>
    <xf numFmtId="0" fontId="7" fillId="0" borderId="0" xfId="5" applyFont="1" applyFill="1" applyBorder="1" applyAlignment="1">
      <alignment vertical="center" shrinkToFit="1"/>
    </xf>
    <xf numFmtId="0" fontId="7" fillId="0" borderId="0" xfId="5" applyFont="1" applyFill="1" applyAlignment="1">
      <alignment vertical="center" shrinkToFit="1"/>
    </xf>
    <xf numFmtId="0" fontId="7" fillId="0" borderId="12" xfId="5" applyFont="1" applyFill="1" applyBorder="1" applyAlignment="1">
      <alignment horizontal="center" vertical="center" shrinkToFit="1"/>
    </xf>
    <xf numFmtId="3" fontId="7" fillId="0" borderId="6" xfId="5" applyNumberFormat="1" applyFont="1" applyFill="1" applyBorder="1" applyAlignment="1">
      <alignment vertical="center" shrinkToFit="1"/>
    </xf>
    <xf numFmtId="3" fontId="7" fillId="0" borderId="7" xfId="5" applyNumberFormat="1" applyFont="1" applyFill="1" applyBorder="1" applyAlignment="1">
      <alignment vertical="center" shrinkToFit="1"/>
    </xf>
    <xf numFmtId="3" fontId="7" fillId="0" borderId="0" xfId="5" applyNumberFormat="1" applyFont="1" applyFill="1" applyBorder="1" applyAlignment="1">
      <alignment vertical="center" shrinkToFit="1"/>
    </xf>
    <xf numFmtId="3" fontId="7" fillId="0" borderId="8" xfId="5" applyNumberFormat="1" applyFont="1" applyFill="1" applyBorder="1" applyAlignment="1">
      <alignment vertical="center" shrinkToFit="1"/>
    </xf>
    <xf numFmtId="0" fontId="10" fillId="0" borderId="0" xfId="5" applyFont="1" applyFill="1" applyAlignment="1">
      <alignment horizontal="center" vertical="center" shrinkToFit="1"/>
    </xf>
    <xf numFmtId="0" fontId="7" fillId="0" borderId="0" xfId="5" applyFont="1" applyFill="1" applyAlignment="1">
      <alignment vertical="center"/>
    </xf>
    <xf numFmtId="0" fontId="7" fillId="0" borderId="2" xfId="5" applyFont="1" applyFill="1" applyBorder="1" applyAlignment="1">
      <alignment horizontal="left" vertical="center" shrinkToFit="1"/>
    </xf>
    <xf numFmtId="176" fontId="7" fillId="0" borderId="0" xfId="5" applyNumberFormat="1" applyFont="1" applyFill="1" applyAlignment="1">
      <alignment vertical="center"/>
    </xf>
    <xf numFmtId="176" fontId="7" fillId="0" borderId="0" xfId="5" applyNumberFormat="1" applyFont="1" applyFill="1">
      <alignment vertical="center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 applyAlignment="1">
      <alignment vertical="top" wrapText="1"/>
    </xf>
    <xf numFmtId="0" fontId="7" fillId="0" borderId="0" xfId="6" applyFont="1" applyFill="1" applyAlignment="1">
      <alignment vertical="center"/>
    </xf>
    <xf numFmtId="176" fontId="7" fillId="0" borderId="18" xfId="5" applyNumberFormat="1" applyFont="1" applyFill="1" applyBorder="1" applyAlignment="1">
      <alignment vertical="center" shrinkToFit="1"/>
    </xf>
    <xf numFmtId="176" fontId="7" fillId="0" borderId="19" xfId="5" applyNumberFormat="1" applyFont="1" applyFill="1" applyBorder="1" applyAlignment="1">
      <alignment vertical="center" shrinkToFit="1"/>
    </xf>
    <xf numFmtId="176" fontId="7" fillId="0" borderId="23" xfId="5" applyNumberFormat="1" applyFont="1" applyFill="1" applyBorder="1" applyAlignment="1">
      <alignment vertical="center" shrinkToFit="1"/>
    </xf>
    <xf numFmtId="0" fontId="3" fillId="0" borderId="0" xfId="5" applyFont="1" applyFill="1" applyBorder="1" applyAlignment="1">
      <alignment horizontal="left" vertical="center" wrapText="1" shrinkToFit="1"/>
    </xf>
    <xf numFmtId="0" fontId="3" fillId="0" borderId="0" xfId="5" applyFont="1" applyFill="1" applyAlignment="1">
      <alignment horizontal="left" vertical="center" wrapText="1" shrinkToFit="1"/>
    </xf>
    <xf numFmtId="0" fontId="7" fillId="0" borderId="15" xfId="5" applyFont="1" applyFill="1" applyBorder="1" applyAlignment="1">
      <alignment horizontal="center" vertical="center" shrinkToFit="1"/>
    </xf>
    <xf numFmtId="0" fontId="7" fillId="0" borderId="21" xfId="5" applyFont="1" applyFill="1" applyBorder="1" applyAlignment="1">
      <alignment horizontal="center" vertical="center" shrinkToFit="1"/>
    </xf>
    <xf numFmtId="0" fontId="10" fillId="0" borderId="0" xfId="5" applyFont="1" applyFill="1" applyAlignment="1">
      <alignment horizontal="center" vertical="center" shrinkToFit="1"/>
    </xf>
    <xf numFmtId="0" fontId="7" fillId="0" borderId="14" xfId="5" applyFont="1" applyFill="1" applyBorder="1" applyAlignment="1">
      <alignment horizontal="center" vertical="center" shrinkToFit="1"/>
    </xf>
    <xf numFmtId="0" fontId="7" fillId="0" borderId="13" xfId="5" applyFont="1" applyFill="1" applyBorder="1" applyAlignment="1">
      <alignment horizontal="center" vertical="center" shrinkToFit="1"/>
    </xf>
    <xf numFmtId="0" fontId="7" fillId="0" borderId="17" xfId="5" applyFont="1" applyFill="1" applyBorder="1" applyAlignment="1">
      <alignment horizontal="center" vertical="center" shrinkToFit="1"/>
    </xf>
    <xf numFmtId="0" fontId="7" fillId="0" borderId="16" xfId="5" applyFont="1" applyFill="1" applyBorder="1" applyAlignment="1">
      <alignment horizontal="center" vertical="center" shrinkToFit="1"/>
    </xf>
    <xf numFmtId="0" fontId="7" fillId="0" borderId="1" xfId="5" applyFont="1" applyFill="1" applyBorder="1" applyAlignment="1">
      <alignment horizontal="center" vertical="center" shrinkToFit="1"/>
    </xf>
    <xf numFmtId="0" fontId="7" fillId="0" borderId="4" xfId="5" applyFont="1" applyFill="1" applyBorder="1" applyAlignment="1">
      <alignment horizontal="center" vertical="center" shrinkToFit="1"/>
    </xf>
    <xf numFmtId="0" fontId="7" fillId="0" borderId="10" xfId="5" applyFont="1" applyFill="1" applyBorder="1" applyAlignment="1">
      <alignment horizontal="center" vertical="center" shrinkToFit="1"/>
    </xf>
    <xf numFmtId="0" fontId="7" fillId="0" borderId="0" xfId="5" applyFont="1" applyFill="1" applyBorder="1" applyAlignment="1">
      <alignment horizontal="right" vertical="center"/>
    </xf>
    <xf numFmtId="0" fontId="7" fillId="0" borderId="1" xfId="5" applyFont="1" applyFill="1" applyBorder="1" applyAlignment="1">
      <alignment vertical="center" shrinkToFit="1"/>
    </xf>
    <xf numFmtId="0" fontId="7" fillId="0" borderId="3" xfId="5" applyFont="1" applyFill="1" applyBorder="1" applyAlignment="1">
      <alignment horizontal="center" vertical="center" shrinkToFit="1"/>
    </xf>
    <xf numFmtId="0" fontId="7" fillId="0" borderId="11" xfId="5" applyFont="1" applyFill="1" applyBorder="1" applyAlignment="1">
      <alignment horizontal="center" vertical="center" shrinkToFit="1"/>
    </xf>
    <xf numFmtId="0" fontId="5" fillId="0" borderId="21" xfId="5" applyFont="1" applyFill="1" applyBorder="1" applyAlignment="1">
      <alignment vertical="center" shrinkToFit="1"/>
    </xf>
    <xf numFmtId="0" fontId="5" fillId="0" borderId="10" xfId="5" applyFont="1" applyFill="1" applyBorder="1" applyAlignment="1">
      <alignment vertical="center" shrinkToFit="1"/>
    </xf>
  </cellXfs>
  <cellStyles count="7">
    <cellStyle name="パーセント 2" xfId="1"/>
    <cellStyle name="桁区切り" xfId="2" builtinId="6"/>
    <cellStyle name="桁区切り 2" xfId="3"/>
    <cellStyle name="標準" xfId="0" builtinId="0"/>
    <cellStyle name="標準 2" xfId="4"/>
    <cellStyle name="標準_H20年度版裾野市統計書作成資料" xfId="5"/>
    <cellStyle name="標準_Sheet2" xfId="6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5</xdr:row>
      <xdr:rowOff>0</xdr:rowOff>
    </xdr:to>
    <xdr:cxnSp macro="">
      <xdr:nvCxnSpPr>
        <xdr:cNvPr id="3" name="直線コネクタ 2"/>
        <xdr:cNvCxnSpPr/>
      </xdr:nvCxnSpPr>
      <xdr:spPr>
        <a:xfrm>
          <a:off x="9525" y="561975"/>
          <a:ext cx="847725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19</xdr:row>
      <xdr:rowOff>0</xdr:rowOff>
    </xdr:from>
    <xdr:to>
      <xdr:col>1</xdr:col>
      <xdr:colOff>0</xdr:colOff>
      <xdr:row>21</xdr:row>
      <xdr:rowOff>0</xdr:rowOff>
    </xdr:to>
    <xdr:cxnSp macro="">
      <xdr:nvCxnSpPr>
        <xdr:cNvPr id="6" name="直線コネクタ 5"/>
        <xdr:cNvCxnSpPr/>
      </xdr:nvCxnSpPr>
      <xdr:spPr>
        <a:xfrm>
          <a:off x="9525" y="561975"/>
          <a:ext cx="847725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35</xdr:row>
      <xdr:rowOff>9525</xdr:rowOff>
    </xdr:from>
    <xdr:to>
      <xdr:col>0</xdr:col>
      <xdr:colOff>847725</xdr:colOff>
      <xdr:row>38</xdr:row>
      <xdr:rowOff>0</xdr:rowOff>
    </xdr:to>
    <xdr:cxnSp macro="">
      <xdr:nvCxnSpPr>
        <xdr:cNvPr id="7" name="直線コネクタ 6"/>
        <xdr:cNvCxnSpPr/>
      </xdr:nvCxnSpPr>
      <xdr:spPr>
        <a:xfrm>
          <a:off x="9525" y="6057900"/>
          <a:ext cx="838200" cy="5048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52</xdr:row>
      <xdr:rowOff>0</xdr:rowOff>
    </xdr:from>
    <xdr:to>
      <xdr:col>1</xdr:col>
      <xdr:colOff>0</xdr:colOff>
      <xdr:row>54</xdr:row>
      <xdr:rowOff>0</xdr:rowOff>
    </xdr:to>
    <xdr:cxnSp macro="">
      <xdr:nvCxnSpPr>
        <xdr:cNvPr id="9" name="直線コネクタ 8"/>
        <xdr:cNvCxnSpPr/>
      </xdr:nvCxnSpPr>
      <xdr:spPr>
        <a:xfrm>
          <a:off x="9525" y="3305175"/>
          <a:ext cx="847725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5nas1\&#20225;&#30011;&#37096;\&#20225;&#30011;&#25919;&#31574;&#23460;\&#30410;&#30000;&#65297;\&#22269;&#35519;&#22320;&#26041;&#38598;&#35336;&#32080;&#26524;&#22577;&#21578;&#26360;\H17&#22269;&#21218;&#35519;&#26619;&#22320;&#26041;&#38598;&#35336;&#32080;&#26524;&#22577;&#21578;&#26360;&#38306;&#20418;\&#20316;&#25104;&#20013;\&#20316;&#25104;&#29992;&#36039;&#26009;\&#20303;&#23429;&#12371;&#12428;&#12434;&#20351;&#1235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裾野市 (3)"/>
      <sheetName val="裾野市"/>
      <sheetName val="裾野市 (2)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"/>
  <sheetViews>
    <sheetView showGridLines="0" tabSelected="1" zoomScaleNormal="100" workbookViewId="0">
      <selection activeCell="F11" sqref="F11"/>
    </sheetView>
  </sheetViews>
  <sheetFormatPr defaultRowHeight="13.5"/>
  <cols>
    <col min="1" max="1" width="11.25" customWidth="1"/>
  </cols>
  <sheetData>
    <row r="1" spans="1:20" ht="17.25">
      <c r="A1" s="17" t="s">
        <v>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0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0">
      <c r="A3" s="21" t="s">
        <v>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20">
      <c r="A4" s="22" t="s">
        <v>55</v>
      </c>
      <c r="B4" s="65" t="s">
        <v>5</v>
      </c>
      <c r="C4" s="73"/>
      <c r="D4" s="62" t="s">
        <v>6</v>
      </c>
      <c r="E4" s="71"/>
      <c r="F4" s="62" t="s">
        <v>7</v>
      </c>
      <c r="G4" s="71"/>
      <c r="H4" s="62" t="s">
        <v>8</v>
      </c>
      <c r="I4" s="71"/>
      <c r="J4" s="62" t="s">
        <v>52</v>
      </c>
      <c r="K4" s="71"/>
      <c r="L4" s="62" t="s">
        <v>9</v>
      </c>
      <c r="M4" s="71"/>
      <c r="N4" s="62" t="s">
        <v>10</v>
      </c>
      <c r="O4" s="71"/>
      <c r="P4" s="62" t="s">
        <v>0</v>
      </c>
      <c r="Q4" s="63"/>
    </row>
    <row r="5" spans="1:20">
      <c r="A5" s="23" t="s">
        <v>56</v>
      </c>
      <c r="B5" s="24" t="s">
        <v>1</v>
      </c>
      <c r="C5" s="24" t="s">
        <v>2</v>
      </c>
      <c r="D5" s="24" t="s">
        <v>1</v>
      </c>
      <c r="E5" s="24" t="s">
        <v>2</v>
      </c>
      <c r="F5" s="24" t="s">
        <v>1</v>
      </c>
      <c r="G5" s="24" t="s">
        <v>2</v>
      </c>
      <c r="H5" s="24" t="s">
        <v>1</v>
      </c>
      <c r="I5" s="24" t="s">
        <v>2</v>
      </c>
      <c r="J5" s="24" t="s">
        <v>1</v>
      </c>
      <c r="K5" s="24" t="s">
        <v>2</v>
      </c>
      <c r="L5" s="24" t="s">
        <v>1</v>
      </c>
      <c r="M5" s="24" t="s">
        <v>2</v>
      </c>
      <c r="N5" s="24" t="s">
        <v>1</v>
      </c>
      <c r="O5" s="24" t="s">
        <v>2</v>
      </c>
      <c r="P5" s="24" t="s">
        <v>1</v>
      </c>
      <c r="Q5" s="25" t="s">
        <v>2</v>
      </c>
    </row>
    <row r="6" spans="1:20">
      <c r="A6" s="26" t="s">
        <v>3</v>
      </c>
      <c r="B6" s="27">
        <v>1793</v>
      </c>
      <c r="C6" s="28">
        <v>37311</v>
      </c>
      <c r="D6" s="28">
        <v>1245</v>
      </c>
      <c r="E6" s="28">
        <v>22340</v>
      </c>
      <c r="F6" s="57"/>
      <c r="G6" s="29">
        <v>11336</v>
      </c>
      <c r="H6" s="59"/>
      <c r="I6" s="29">
        <v>9206</v>
      </c>
      <c r="J6" s="59"/>
      <c r="K6" s="59"/>
      <c r="L6" s="29">
        <v>325</v>
      </c>
      <c r="M6" s="29">
        <v>8967</v>
      </c>
      <c r="N6" s="29">
        <v>1300</v>
      </c>
      <c r="O6" s="29">
        <v>5850</v>
      </c>
      <c r="P6" s="29">
        <v>4663</v>
      </c>
      <c r="Q6" s="29">
        <v>95010</v>
      </c>
    </row>
    <row r="7" spans="1:20">
      <c r="A7" s="30" t="s">
        <v>34</v>
      </c>
      <c r="B7" s="31">
        <v>2079</v>
      </c>
      <c r="C7" s="29">
        <v>41258</v>
      </c>
      <c r="D7" s="29">
        <v>1223</v>
      </c>
      <c r="E7" s="29">
        <v>21761</v>
      </c>
      <c r="F7" s="58"/>
      <c r="G7" s="29">
        <v>13654</v>
      </c>
      <c r="H7" s="59"/>
      <c r="I7" s="29">
        <v>11765</v>
      </c>
      <c r="J7" s="59"/>
      <c r="K7" s="59"/>
      <c r="L7" s="29">
        <v>309</v>
      </c>
      <c r="M7" s="29">
        <v>10078</v>
      </c>
      <c r="N7" s="29">
        <v>1212</v>
      </c>
      <c r="O7" s="29">
        <v>5950</v>
      </c>
      <c r="P7" s="29">
        <v>4823</v>
      </c>
      <c r="Q7" s="29">
        <v>104466</v>
      </c>
    </row>
    <row r="8" spans="1:20">
      <c r="A8" s="30" t="s">
        <v>35</v>
      </c>
      <c r="B8" s="31">
        <v>2216</v>
      </c>
      <c r="C8" s="29">
        <v>40929</v>
      </c>
      <c r="D8" s="29">
        <v>1248</v>
      </c>
      <c r="E8" s="29">
        <v>20632</v>
      </c>
      <c r="F8" s="58"/>
      <c r="G8" s="29">
        <v>15889</v>
      </c>
      <c r="H8" s="59"/>
      <c r="I8" s="29">
        <v>11677</v>
      </c>
      <c r="J8" s="59"/>
      <c r="K8" s="59"/>
      <c r="L8" s="29">
        <v>404</v>
      </c>
      <c r="M8" s="29">
        <v>16912</v>
      </c>
      <c r="N8" s="29">
        <v>1457</v>
      </c>
      <c r="O8" s="29">
        <v>6802</v>
      </c>
      <c r="P8" s="29">
        <v>5325</v>
      </c>
      <c r="Q8" s="29">
        <v>112841</v>
      </c>
    </row>
    <row r="9" spans="1:20">
      <c r="A9" s="32" t="s">
        <v>36</v>
      </c>
      <c r="B9" s="29">
        <v>2066</v>
      </c>
      <c r="C9" s="29">
        <v>42204</v>
      </c>
      <c r="D9" s="29">
        <v>1348</v>
      </c>
      <c r="E9" s="29">
        <v>21159</v>
      </c>
      <c r="F9" s="58"/>
      <c r="G9" s="29">
        <v>14607</v>
      </c>
      <c r="H9" s="59"/>
      <c r="I9" s="29">
        <v>11096</v>
      </c>
      <c r="J9" s="59"/>
      <c r="K9" s="59"/>
      <c r="L9" s="29">
        <v>375</v>
      </c>
      <c r="M9" s="29">
        <v>13705</v>
      </c>
      <c r="N9" s="29">
        <v>1200</v>
      </c>
      <c r="O9" s="29">
        <v>6113</v>
      </c>
      <c r="P9" s="29">
        <v>4989</v>
      </c>
      <c r="Q9" s="29">
        <v>108884</v>
      </c>
    </row>
    <row r="10" spans="1:20">
      <c r="A10" s="32" t="s">
        <v>37</v>
      </c>
      <c r="B10" s="29">
        <v>2248</v>
      </c>
      <c r="C10" s="29">
        <v>41948</v>
      </c>
      <c r="D10" s="29">
        <v>1409</v>
      </c>
      <c r="E10" s="29">
        <v>18807</v>
      </c>
      <c r="F10" s="58"/>
      <c r="G10" s="29">
        <v>18460</v>
      </c>
      <c r="H10" s="59"/>
      <c r="I10" s="29">
        <v>12228</v>
      </c>
      <c r="J10" s="59"/>
      <c r="K10" s="59"/>
      <c r="L10" s="29">
        <v>386</v>
      </c>
      <c r="M10" s="29">
        <v>8073</v>
      </c>
      <c r="N10" s="29">
        <v>1208</v>
      </c>
      <c r="O10" s="29">
        <v>5890</v>
      </c>
      <c r="P10" s="29">
        <v>5251</v>
      </c>
      <c r="Q10" s="29">
        <v>105406</v>
      </c>
    </row>
    <row r="11" spans="1:20">
      <c r="A11" s="32" t="s">
        <v>41</v>
      </c>
      <c r="B11" s="29">
        <v>2380</v>
      </c>
      <c r="C11" s="29">
        <v>43158</v>
      </c>
      <c r="D11" s="29">
        <v>1389</v>
      </c>
      <c r="E11" s="29">
        <v>19773</v>
      </c>
      <c r="F11" s="58"/>
      <c r="G11" s="29">
        <v>15170</v>
      </c>
      <c r="H11" s="59"/>
      <c r="I11" s="29">
        <v>10976</v>
      </c>
      <c r="J11" s="59"/>
      <c r="K11" s="59"/>
      <c r="L11" s="29">
        <v>299</v>
      </c>
      <c r="M11" s="29">
        <v>9749</v>
      </c>
      <c r="N11" s="29">
        <v>1409</v>
      </c>
      <c r="O11" s="29">
        <v>6945</v>
      </c>
      <c r="P11" s="29">
        <v>5477</v>
      </c>
      <c r="Q11" s="29">
        <v>105771</v>
      </c>
    </row>
    <row r="12" spans="1:20">
      <c r="A12" s="32" t="s">
        <v>42</v>
      </c>
      <c r="B12" s="29">
        <v>2187</v>
      </c>
      <c r="C12" s="29">
        <v>42012</v>
      </c>
      <c r="D12" s="29">
        <v>1358</v>
      </c>
      <c r="E12" s="29">
        <v>18458</v>
      </c>
      <c r="F12" s="58"/>
      <c r="G12" s="29">
        <v>13416</v>
      </c>
      <c r="H12" s="59"/>
      <c r="I12" s="29">
        <v>10317</v>
      </c>
      <c r="J12" s="59"/>
      <c r="K12" s="59"/>
      <c r="L12" s="29">
        <v>397</v>
      </c>
      <c r="M12" s="29">
        <v>13564</v>
      </c>
      <c r="N12" s="29">
        <v>1405</v>
      </c>
      <c r="O12" s="29">
        <v>6790</v>
      </c>
      <c r="P12" s="29">
        <v>5347</v>
      </c>
      <c r="Q12" s="29">
        <v>104557</v>
      </c>
    </row>
    <row r="13" spans="1:20">
      <c r="A13" s="32" t="s">
        <v>47</v>
      </c>
      <c r="B13" s="29">
        <v>2358</v>
      </c>
      <c r="C13" s="29">
        <v>40302</v>
      </c>
      <c r="D13" s="29">
        <v>1248</v>
      </c>
      <c r="E13" s="29">
        <v>15964</v>
      </c>
      <c r="F13" s="33"/>
      <c r="G13" s="29">
        <v>16857</v>
      </c>
      <c r="H13" s="34"/>
      <c r="I13" s="29">
        <v>11710</v>
      </c>
      <c r="J13" s="59"/>
      <c r="K13" s="59"/>
      <c r="L13" s="29">
        <v>327</v>
      </c>
      <c r="M13" s="29">
        <v>11092</v>
      </c>
      <c r="N13" s="29">
        <v>1532</v>
      </c>
      <c r="O13" s="29">
        <v>6877</v>
      </c>
      <c r="P13" s="29">
        <f>D13+F13+L13+N13</f>
        <v>3107</v>
      </c>
      <c r="Q13" s="29">
        <f>E13+G13+I13+K13+M13+O13</f>
        <v>62500</v>
      </c>
      <c r="R13" s="16"/>
    </row>
    <row r="14" spans="1:20">
      <c r="A14" s="32" t="s">
        <v>49</v>
      </c>
      <c r="B14" s="29">
        <v>613</v>
      </c>
      <c r="C14" s="29">
        <v>10053</v>
      </c>
      <c r="D14" s="29">
        <v>227</v>
      </c>
      <c r="E14" s="29">
        <v>2796</v>
      </c>
      <c r="F14" s="33"/>
      <c r="G14" s="29">
        <v>3652</v>
      </c>
      <c r="H14" s="34"/>
      <c r="I14" s="29">
        <v>2533</v>
      </c>
      <c r="J14" s="59"/>
      <c r="K14" s="59"/>
      <c r="L14" s="29">
        <v>135</v>
      </c>
      <c r="M14" s="29">
        <v>2170</v>
      </c>
      <c r="N14" s="29">
        <v>472</v>
      </c>
      <c r="O14" s="29">
        <v>2004</v>
      </c>
      <c r="P14" s="29">
        <f>D14+F14+L14+N14</f>
        <v>834</v>
      </c>
      <c r="Q14" s="29">
        <f>E14+G14+I14+K14+M14+O14</f>
        <v>13155</v>
      </c>
      <c r="R14" s="16"/>
    </row>
    <row r="15" spans="1:20">
      <c r="A15" s="32" t="s">
        <v>51</v>
      </c>
      <c r="B15" s="29">
        <v>1555</v>
      </c>
      <c r="C15" s="29">
        <v>27280</v>
      </c>
      <c r="D15" s="29">
        <v>755</v>
      </c>
      <c r="E15" s="29">
        <v>9856</v>
      </c>
      <c r="F15" s="33"/>
      <c r="G15" s="29">
        <v>25774</v>
      </c>
      <c r="H15" s="34"/>
      <c r="I15" s="29">
        <v>8348</v>
      </c>
      <c r="J15" s="35"/>
      <c r="K15" s="29">
        <v>3258</v>
      </c>
      <c r="L15" s="29">
        <v>352</v>
      </c>
      <c r="M15" s="29">
        <v>4261</v>
      </c>
      <c r="N15" s="29">
        <v>1127</v>
      </c>
      <c r="O15" s="29">
        <v>5508</v>
      </c>
      <c r="P15" s="29">
        <v>3838</v>
      </c>
      <c r="Q15" s="29">
        <v>84285</v>
      </c>
      <c r="R15" s="16"/>
    </row>
    <row r="16" spans="1:20">
      <c r="A16" s="36" t="s">
        <v>53</v>
      </c>
      <c r="B16" s="37">
        <v>2230</v>
      </c>
      <c r="C16" s="37">
        <v>34717</v>
      </c>
      <c r="D16" s="37">
        <v>1084</v>
      </c>
      <c r="E16" s="37">
        <v>13961</v>
      </c>
      <c r="F16" s="38"/>
      <c r="G16" s="37">
        <v>42510</v>
      </c>
      <c r="H16" s="39"/>
      <c r="I16" s="37">
        <v>11072</v>
      </c>
      <c r="J16" s="39"/>
      <c r="K16" s="37">
        <v>3764</v>
      </c>
      <c r="L16" s="37">
        <v>471</v>
      </c>
      <c r="M16" s="37">
        <v>8068</v>
      </c>
      <c r="N16" s="37">
        <v>1432</v>
      </c>
      <c r="O16" s="37">
        <v>7241</v>
      </c>
      <c r="P16" s="37">
        <v>5217</v>
      </c>
      <c r="Q16" s="37">
        <v>121333</v>
      </c>
      <c r="R16" s="60"/>
      <c r="S16" s="61"/>
      <c r="T16" s="61"/>
    </row>
    <row r="17" spans="1:17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72" t="s">
        <v>38</v>
      </c>
      <c r="Q17" s="72"/>
    </row>
    <row r="18" spans="1:17" ht="13.5" customHeight="1">
      <c r="A18" s="21"/>
      <c r="B18" s="21"/>
      <c r="C18" s="21"/>
      <c r="D18" s="21"/>
      <c r="E18" s="21"/>
      <c r="F18" s="21"/>
      <c r="G18" s="21"/>
      <c r="H18" s="21"/>
      <c r="I18" s="40"/>
      <c r="J18" s="40"/>
      <c r="K18" s="40"/>
      <c r="L18" s="40"/>
      <c r="M18" s="40"/>
      <c r="N18" s="40"/>
      <c r="O18" s="21"/>
      <c r="P18" s="21"/>
      <c r="Q18" s="21"/>
    </row>
    <row r="19" spans="1:17">
      <c r="A19" s="21" t="s">
        <v>11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1:17">
      <c r="A20" s="22" t="s">
        <v>55</v>
      </c>
      <c r="B20" s="62" t="s">
        <v>12</v>
      </c>
      <c r="C20" s="71"/>
      <c r="D20" s="62" t="s">
        <v>10</v>
      </c>
      <c r="E20" s="71"/>
      <c r="F20" s="62" t="s">
        <v>13</v>
      </c>
      <c r="G20" s="71"/>
      <c r="H20" s="62" t="s">
        <v>14</v>
      </c>
      <c r="I20" s="71"/>
      <c r="J20" s="62" t="s">
        <v>15</v>
      </c>
      <c r="K20" s="71"/>
      <c r="L20" s="62" t="s">
        <v>0</v>
      </c>
      <c r="M20" s="63"/>
      <c r="N20" s="41"/>
      <c r="O20" s="42"/>
      <c r="P20" s="42"/>
      <c r="Q20" s="42"/>
    </row>
    <row r="21" spans="1:17">
      <c r="A21" s="23" t="s">
        <v>56</v>
      </c>
      <c r="B21" s="24" t="s">
        <v>1</v>
      </c>
      <c r="C21" s="24" t="s">
        <v>2</v>
      </c>
      <c r="D21" s="24" t="s">
        <v>1</v>
      </c>
      <c r="E21" s="24" t="s">
        <v>2</v>
      </c>
      <c r="F21" s="24" t="s">
        <v>1</v>
      </c>
      <c r="G21" s="24" t="s">
        <v>2</v>
      </c>
      <c r="H21" s="24" t="s">
        <v>1</v>
      </c>
      <c r="I21" s="24" t="s">
        <v>2</v>
      </c>
      <c r="J21" s="24" t="s">
        <v>1</v>
      </c>
      <c r="K21" s="24" t="s">
        <v>2</v>
      </c>
      <c r="L21" s="24" t="s">
        <v>1</v>
      </c>
      <c r="M21" s="25" t="s">
        <v>2</v>
      </c>
      <c r="N21" s="41"/>
      <c r="O21" s="42"/>
      <c r="P21" s="42"/>
      <c r="Q21" s="42"/>
    </row>
    <row r="22" spans="1:17">
      <c r="A22" s="43" t="s">
        <v>3</v>
      </c>
      <c r="B22" s="44">
        <v>1233</v>
      </c>
      <c r="C22" s="45">
        <v>43208</v>
      </c>
      <c r="D22" s="46">
        <v>784</v>
      </c>
      <c r="E22" s="46">
        <v>6973</v>
      </c>
      <c r="F22" s="46">
        <v>125</v>
      </c>
      <c r="G22" s="46">
        <v>31079</v>
      </c>
      <c r="H22" s="46">
        <v>81</v>
      </c>
      <c r="I22" s="46">
        <v>7145</v>
      </c>
      <c r="J22" s="46">
        <v>140</v>
      </c>
      <c r="K22" s="46">
        <v>17411</v>
      </c>
      <c r="L22" s="46">
        <v>2363</v>
      </c>
      <c r="M22" s="46">
        <v>105816</v>
      </c>
      <c r="N22" s="41"/>
      <c r="O22" s="42"/>
      <c r="P22" s="42"/>
      <c r="Q22" s="42"/>
    </row>
    <row r="23" spans="1:17">
      <c r="A23" s="30" t="s">
        <v>34</v>
      </c>
      <c r="B23" s="47">
        <v>1020</v>
      </c>
      <c r="C23" s="46">
        <v>48203</v>
      </c>
      <c r="D23" s="46">
        <v>655</v>
      </c>
      <c r="E23" s="46">
        <v>7558</v>
      </c>
      <c r="F23" s="46">
        <v>107</v>
      </c>
      <c r="G23" s="46">
        <v>17662</v>
      </c>
      <c r="H23" s="46">
        <v>79</v>
      </c>
      <c r="I23" s="46">
        <v>8743</v>
      </c>
      <c r="J23" s="46">
        <v>144</v>
      </c>
      <c r="K23" s="46">
        <v>19473</v>
      </c>
      <c r="L23" s="46">
        <v>2005</v>
      </c>
      <c r="M23" s="46">
        <v>101639</v>
      </c>
      <c r="N23" s="41"/>
      <c r="O23" s="42"/>
      <c r="P23" s="42"/>
      <c r="Q23" s="42"/>
    </row>
    <row r="24" spans="1:17">
      <c r="A24" s="30" t="s">
        <v>35</v>
      </c>
      <c r="B24" s="47">
        <v>1054</v>
      </c>
      <c r="C24" s="46">
        <v>44363</v>
      </c>
      <c r="D24" s="46">
        <v>623</v>
      </c>
      <c r="E24" s="46">
        <v>6691</v>
      </c>
      <c r="F24" s="46">
        <v>110</v>
      </c>
      <c r="G24" s="46">
        <v>14910</v>
      </c>
      <c r="H24" s="46">
        <v>87</v>
      </c>
      <c r="I24" s="46">
        <v>12615</v>
      </c>
      <c r="J24" s="46">
        <v>138</v>
      </c>
      <c r="K24" s="46">
        <v>22792</v>
      </c>
      <c r="L24" s="46">
        <v>2012</v>
      </c>
      <c r="M24" s="46">
        <v>101371</v>
      </c>
      <c r="N24" s="41"/>
      <c r="O24" s="42"/>
      <c r="P24" s="42"/>
      <c r="Q24" s="42"/>
    </row>
    <row r="25" spans="1:17">
      <c r="A25" s="30" t="s">
        <v>36</v>
      </c>
      <c r="B25" s="31">
        <v>1020</v>
      </c>
      <c r="C25" s="29">
        <v>48203</v>
      </c>
      <c r="D25" s="29">
        <v>655</v>
      </c>
      <c r="E25" s="29">
        <v>7558</v>
      </c>
      <c r="F25" s="29">
        <v>107</v>
      </c>
      <c r="G25" s="29">
        <v>17662</v>
      </c>
      <c r="H25" s="29">
        <v>79</v>
      </c>
      <c r="I25" s="29">
        <v>8743</v>
      </c>
      <c r="J25" s="29">
        <v>144</v>
      </c>
      <c r="K25" s="29">
        <v>19473</v>
      </c>
      <c r="L25" s="29">
        <v>2005</v>
      </c>
      <c r="M25" s="29">
        <v>101639</v>
      </c>
      <c r="N25" s="41"/>
      <c r="O25" s="42"/>
      <c r="P25" s="42"/>
      <c r="Q25" s="42"/>
    </row>
    <row r="26" spans="1:17">
      <c r="A26" s="30" t="s">
        <v>37</v>
      </c>
      <c r="B26" s="31">
        <v>1054</v>
      </c>
      <c r="C26" s="29">
        <v>44363</v>
      </c>
      <c r="D26" s="29">
        <v>623</v>
      </c>
      <c r="E26" s="29">
        <v>6691</v>
      </c>
      <c r="F26" s="29">
        <v>110</v>
      </c>
      <c r="G26" s="29">
        <v>14910</v>
      </c>
      <c r="H26" s="29">
        <v>87</v>
      </c>
      <c r="I26" s="29">
        <v>12615</v>
      </c>
      <c r="J26" s="29">
        <v>138</v>
      </c>
      <c r="K26" s="29">
        <v>22792</v>
      </c>
      <c r="L26" s="29">
        <v>2012</v>
      </c>
      <c r="M26" s="29">
        <v>101371</v>
      </c>
      <c r="N26" s="41"/>
      <c r="O26" s="42"/>
      <c r="P26" s="42"/>
      <c r="Q26" s="42"/>
    </row>
    <row r="27" spans="1:17">
      <c r="A27" s="32" t="s">
        <v>41</v>
      </c>
      <c r="B27" s="29">
        <v>1386</v>
      </c>
      <c r="C27" s="29">
        <v>56979</v>
      </c>
      <c r="D27" s="29">
        <v>566</v>
      </c>
      <c r="E27" s="29">
        <v>6515</v>
      </c>
      <c r="F27" s="29">
        <v>85</v>
      </c>
      <c r="G27" s="29">
        <v>12176</v>
      </c>
      <c r="H27" s="29">
        <v>72</v>
      </c>
      <c r="I27" s="29">
        <v>13746</v>
      </c>
      <c r="J27" s="29">
        <v>126</v>
      </c>
      <c r="K27" s="29">
        <v>21473</v>
      </c>
      <c r="L27" s="29">
        <v>2235</v>
      </c>
      <c r="M27" s="29">
        <v>110889</v>
      </c>
      <c r="N27" s="41"/>
      <c r="O27" s="42"/>
      <c r="P27" s="42"/>
      <c r="Q27" s="42"/>
    </row>
    <row r="28" spans="1:17">
      <c r="A28" s="32" t="s">
        <v>42</v>
      </c>
      <c r="B28" s="29">
        <v>1324</v>
      </c>
      <c r="C28" s="29">
        <v>47069</v>
      </c>
      <c r="D28" s="29">
        <v>540</v>
      </c>
      <c r="E28" s="29">
        <v>5732</v>
      </c>
      <c r="F28" s="29">
        <v>83</v>
      </c>
      <c r="G28" s="29">
        <v>11748</v>
      </c>
      <c r="H28" s="29">
        <v>69</v>
      </c>
      <c r="I28" s="29">
        <v>12630</v>
      </c>
      <c r="J28" s="29">
        <v>117</v>
      </c>
      <c r="K28" s="29">
        <v>15469</v>
      </c>
      <c r="L28" s="29">
        <v>2133</v>
      </c>
      <c r="M28" s="29">
        <v>92648</v>
      </c>
      <c r="N28" s="41"/>
      <c r="O28" s="42"/>
      <c r="P28" s="42"/>
      <c r="Q28" s="42"/>
    </row>
    <row r="29" spans="1:17">
      <c r="A29" s="32" t="s">
        <v>47</v>
      </c>
      <c r="B29" s="29">
        <v>1413</v>
      </c>
      <c r="C29" s="29">
        <v>49155</v>
      </c>
      <c r="D29" s="29">
        <v>673</v>
      </c>
      <c r="E29" s="29">
        <v>6643</v>
      </c>
      <c r="F29" s="29">
        <v>82</v>
      </c>
      <c r="G29" s="29">
        <v>9835</v>
      </c>
      <c r="H29" s="29">
        <v>80</v>
      </c>
      <c r="I29" s="29">
        <v>29573</v>
      </c>
      <c r="J29" s="29">
        <v>68</v>
      </c>
      <c r="K29" s="29">
        <v>17256</v>
      </c>
      <c r="L29" s="29">
        <f>B29+D29+F29+H29+J29</f>
        <v>2316</v>
      </c>
      <c r="M29" s="29">
        <f>C29+E29+G29+I29+K29</f>
        <v>112462</v>
      </c>
      <c r="N29" s="41"/>
      <c r="O29" s="42"/>
      <c r="P29" s="42"/>
      <c r="Q29" s="42"/>
    </row>
    <row r="30" spans="1:17">
      <c r="A30" s="32" t="s">
        <v>49</v>
      </c>
      <c r="B30" s="29">
        <v>1084</v>
      </c>
      <c r="C30" s="29">
        <v>45215</v>
      </c>
      <c r="D30" s="29">
        <v>1564</v>
      </c>
      <c r="E30" s="29">
        <v>11090</v>
      </c>
      <c r="F30" s="29">
        <v>191</v>
      </c>
      <c r="G30" s="29">
        <v>12433</v>
      </c>
      <c r="H30" s="29">
        <v>78</v>
      </c>
      <c r="I30" s="29">
        <v>14104</v>
      </c>
      <c r="J30" s="29">
        <v>115</v>
      </c>
      <c r="K30" s="29">
        <v>19683</v>
      </c>
      <c r="L30" s="29">
        <f>B30+D30+F30+H30+J30</f>
        <v>3032</v>
      </c>
      <c r="M30" s="29">
        <f>C30+E30+G30+I30+K30</f>
        <v>102525</v>
      </c>
      <c r="N30" s="41"/>
      <c r="O30" s="64"/>
      <c r="P30" s="64"/>
      <c r="Q30" s="64"/>
    </row>
    <row r="31" spans="1:17">
      <c r="A31" s="32" t="s">
        <v>51</v>
      </c>
      <c r="B31" s="29">
        <v>1496</v>
      </c>
      <c r="C31" s="29">
        <v>60604</v>
      </c>
      <c r="D31" s="29">
        <v>1060</v>
      </c>
      <c r="E31" s="29">
        <v>9029</v>
      </c>
      <c r="F31" s="29">
        <v>202</v>
      </c>
      <c r="G31" s="29">
        <v>18060</v>
      </c>
      <c r="H31" s="29">
        <v>85</v>
      </c>
      <c r="I31" s="29">
        <v>15613</v>
      </c>
      <c r="J31" s="29">
        <v>136</v>
      </c>
      <c r="K31" s="29">
        <v>17383</v>
      </c>
      <c r="L31" s="29">
        <v>2979</v>
      </c>
      <c r="M31" s="29">
        <v>120689</v>
      </c>
      <c r="N31" s="41"/>
      <c r="O31" s="64"/>
      <c r="P31" s="64"/>
      <c r="Q31" s="64"/>
    </row>
    <row r="32" spans="1:17">
      <c r="A32" s="36" t="s">
        <v>53</v>
      </c>
      <c r="B32" s="37">
        <v>2043</v>
      </c>
      <c r="C32" s="37">
        <v>47739</v>
      </c>
      <c r="D32" s="37">
        <v>871</v>
      </c>
      <c r="E32" s="37">
        <v>8473</v>
      </c>
      <c r="F32" s="37">
        <v>222</v>
      </c>
      <c r="G32" s="37">
        <v>28094</v>
      </c>
      <c r="H32" s="37">
        <v>68</v>
      </c>
      <c r="I32" s="37">
        <v>16910</v>
      </c>
      <c r="J32" s="37">
        <v>115</v>
      </c>
      <c r="K32" s="37">
        <v>14576</v>
      </c>
      <c r="L32" s="37">
        <v>3319</v>
      </c>
      <c r="M32" s="37">
        <v>115792</v>
      </c>
      <c r="N32" s="41"/>
      <c r="O32" s="48"/>
      <c r="P32" s="48"/>
      <c r="Q32" s="48"/>
    </row>
    <row r="33" spans="1:17">
      <c r="A33" s="49"/>
      <c r="B33" s="49"/>
      <c r="C33" s="21"/>
      <c r="D33" s="21"/>
      <c r="E33" s="21"/>
      <c r="F33" s="21"/>
      <c r="G33" s="21"/>
      <c r="H33" s="21"/>
      <c r="I33" s="21"/>
      <c r="J33" s="21"/>
      <c r="K33" s="21"/>
      <c r="L33" s="72" t="s">
        <v>38</v>
      </c>
      <c r="M33" s="72"/>
      <c r="N33" s="21"/>
      <c r="O33" s="21"/>
      <c r="P33" s="21"/>
      <c r="Q33" s="21"/>
    </row>
    <row r="34" spans="1:17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</row>
    <row r="35" spans="1:17">
      <c r="A35" s="21" t="s">
        <v>16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</row>
    <row r="36" spans="1:17">
      <c r="A36" s="22" t="s">
        <v>55</v>
      </c>
      <c r="B36" s="62" t="s">
        <v>17</v>
      </c>
      <c r="C36" s="76"/>
      <c r="D36" s="76"/>
      <c r="E36" s="76"/>
      <c r="F36" s="76"/>
      <c r="G36" s="76"/>
      <c r="H36" s="76"/>
      <c r="I36" s="77"/>
      <c r="J36" s="65" t="s">
        <v>18</v>
      </c>
      <c r="K36" s="69"/>
      <c r="L36" s="65" t="s">
        <v>19</v>
      </c>
      <c r="M36" s="69"/>
      <c r="N36" s="65" t="s">
        <v>20</v>
      </c>
      <c r="O36" s="69"/>
      <c r="P36" s="65" t="s">
        <v>0</v>
      </c>
      <c r="Q36" s="66"/>
    </row>
    <row r="37" spans="1:17">
      <c r="A37" s="50"/>
      <c r="B37" s="74" t="s">
        <v>21</v>
      </c>
      <c r="C37" s="75"/>
      <c r="D37" s="74" t="s">
        <v>22</v>
      </c>
      <c r="E37" s="75"/>
      <c r="F37" s="74" t="s">
        <v>23</v>
      </c>
      <c r="G37" s="75"/>
      <c r="H37" s="74" t="s">
        <v>39</v>
      </c>
      <c r="I37" s="75"/>
      <c r="J37" s="67"/>
      <c r="K37" s="70"/>
      <c r="L37" s="67"/>
      <c r="M37" s="70"/>
      <c r="N37" s="67"/>
      <c r="O37" s="70"/>
      <c r="P37" s="67"/>
      <c r="Q37" s="68"/>
    </row>
    <row r="38" spans="1:17">
      <c r="A38" s="23" t="s">
        <v>56</v>
      </c>
      <c r="B38" s="24" t="s">
        <v>1</v>
      </c>
      <c r="C38" s="24" t="s">
        <v>2</v>
      </c>
      <c r="D38" s="24" t="s">
        <v>1</v>
      </c>
      <c r="E38" s="24" t="s">
        <v>2</v>
      </c>
      <c r="F38" s="24" t="s">
        <v>1</v>
      </c>
      <c r="G38" s="24" t="s">
        <v>2</v>
      </c>
      <c r="H38" s="24" t="s">
        <v>1</v>
      </c>
      <c r="I38" s="24" t="s">
        <v>2</v>
      </c>
      <c r="J38" s="24" t="s">
        <v>1</v>
      </c>
      <c r="K38" s="24" t="s">
        <v>2</v>
      </c>
      <c r="L38" s="24" t="s">
        <v>1</v>
      </c>
      <c r="M38" s="24" t="s">
        <v>2</v>
      </c>
      <c r="N38" s="24" t="s">
        <v>1</v>
      </c>
      <c r="O38" s="24" t="s">
        <v>2</v>
      </c>
      <c r="P38" s="24" t="s">
        <v>1</v>
      </c>
      <c r="Q38" s="25" t="s">
        <v>2</v>
      </c>
    </row>
    <row r="39" spans="1:17">
      <c r="A39" s="26" t="s">
        <v>3</v>
      </c>
      <c r="B39" s="31">
        <v>389</v>
      </c>
      <c r="C39" s="29">
        <v>10266</v>
      </c>
      <c r="D39" s="29">
        <v>119</v>
      </c>
      <c r="E39" s="29">
        <v>6666</v>
      </c>
      <c r="F39" s="29">
        <v>180</v>
      </c>
      <c r="G39" s="29">
        <v>9097</v>
      </c>
      <c r="H39" s="28"/>
      <c r="I39" s="28"/>
      <c r="J39" s="29">
        <v>378</v>
      </c>
      <c r="K39" s="29">
        <v>13254</v>
      </c>
      <c r="L39" s="29">
        <v>18</v>
      </c>
      <c r="M39" s="29">
        <v>720</v>
      </c>
      <c r="N39" s="29">
        <v>93</v>
      </c>
      <c r="O39" s="29">
        <v>641</v>
      </c>
      <c r="P39" s="29">
        <v>1177</v>
      </c>
      <c r="Q39" s="29">
        <v>40644</v>
      </c>
    </row>
    <row r="40" spans="1:17">
      <c r="A40" s="30" t="s">
        <v>34</v>
      </c>
      <c r="B40" s="31">
        <v>367</v>
      </c>
      <c r="C40" s="29">
        <v>11651</v>
      </c>
      <c r="D40" s="29">
        <v>163</v>
      </c>
      <c r="E40" s="29">
        <v>10002</v>
      </c>
      <c r="F40" s="29">
        <v>183</v>
      </c>
      <c r="G40" s="29">
        <v>9859</v>
      </c>
      <c r="H40" s="29"/>
      <c r="I40" s="29"/>
      <c r="J40" s="29">
        <v>428</v>
      </c>
      <c r="K40" s="29">
        <v>14159</v>
      </c>
      <c r="L40" s="29">
        <v>7</v>
      </c>
      <c r="M40" s="29">
        <v>225</v>
      </c>
      <c r="N40" s="29">
        <v>234</v>
      </c>
      <c r="O40" s="29">
        <v>2260</v>
      </c>
      <c r="P40" s="29">
        <v>1382</v>
      </c>
      <c r="Q40" s="29">
        <v>48156</v>
      </c>
    </row>
    <row r="41" spans="1:17">
      <c r="A41" s="30" t="s">
        <v>35</v>
      </c>
      <c r="B41" s="31">
        <v>379</v>
      </c>
      <c r="C41" s="29">
        <v>12019</v>
      </c>
      <c r="D41" s="29">
        <v>144</v>
      </c>
      <c r="E41" s="29">
        <v>8517</v>
      </c>
      <c r="F41" s="29">
        <v>197</v>
      </c>
      <c r="G41" s="29">
        <v>10591</v>
      </c>
      <c r="H41" s="29">
        <v>746</v>
      </c>
      <c r="I41" s="29">
        <v>13290</v>
      </c>
      <c r="J41" s="29">
        <v>435</v>
      </c>
      <c r="K41" s="29">
        <v>14770</v>
      </c>
      <c r="L41" s="29">
        <v>6</v>
      </c>
      <c r="M41" s="29">
        <v>190</v>
      </c>
      <c r="N41" s="29">
        <v>263</v>
      </c>
      <c r="O41" s="29">
        <v>2530</v>
      </c>
      <c r="P41" s="29">
        <v>2170</v>
      </c>
      <c r="Q41" s="29">
        <v>61907</v>
      </c>
    </row>
    <row r="42" spans="1:17" ht="13.5" customHeight="1">
      <c r="A42" s="30" t="s">
        <v>36</v>
      </c>
      <c r="B42" s="31">
        <v>374</v>
      </c>
      <c r="C42" s="29">
        <v>10201</v>
      </c>
      <c r="D42" s="29">
        <v>111</v>
      </c>
      <c r="E42" s="29">
        <v>5177</v>
      </c>
      <c r="F42" s="29">
        <v>170</v>
      </c>
      <c r="G42" s="29">
        <v>9687</v>
      </c>
      <c r="H42" s="29">
        <v>824</v>
      </c>
      <c r="I42" s="29">
        <v>16729</v>
      </c>
      <c r="J42" s="29">
        <v>423</v>
      </c>
      <c r="K42" s="29">
        <v>16353</v>
      </c>
      <c r="L42" s="29">
        <v>12</v>
      </c>
      <c r="M42" s="29">
        <v>423</v>
      </c>
      <c r="N42" s="29">
        <v>256</v>
      </c>
      <c r="O42" s="29">
        <v>2654</v>
      </c>
      <c r="P42" s="29">
        <v>2170</v>
      </c>
      <c r="Q42" s="29">
        <v>61224</v>
      </c>
    </row>
    <row r="43" spans="1:17">
      <c r="A43" s="30" t="s">
        <v>37</v>
      </c>
      <c r="B43" s="31">
        <v>390</v>
      </c>
      <c r="C43" s="29">
        <v>9221</v>
      </c>
      <c r="D43" s="29">
        <v>136</v>
      </c>
      <c r="E43" s="29">
        <v>5563</v>
      </c>
      <c r="F43" s="29">
        <v>157</v>
      </c>
      <c r="G43" s="29">
        <v>7328</v>
      </c>
      <c r="H43" s="29">
        <v>665</v>
      </c>
      <c r="I43" s="29">
        <v>16137</v>
      </c>
      <c r="J43" s="29">
        <v>384</v>
      </c>
      <c r="K43" s="29">
        <v>11734</v>
      </c>
      <c r="L43" s="29">
        <v>9</v>
      </c>
      <c r="M43" s="29">
        <v>327</v>
      </c>
      <c r="N43" s="29">
        <v>151</v>
      </c>
      <c r="O43" s="29">
        <v>1353</v>
      </c>
      <c r="P43" s="29">
        <v>1892</v>
      </c>
      <c r="Q43" s="29">
        <v>51663</v>
      </c>
    </row>
    <row r="44" spans="1:17">
      <c r="A44" s="32" t="s">
        <v>41</v>
      </c>
      <c r="B44" s="29">
        <v>379</v>
      </c>
      <c r="C44" s="29">
        <v>9613</v>
      </c>
      <c r="D44" s="29">
        <v>148</v>
      </c>
      <c r="E44" s="29">
        <v>7254</v>
      </c>
      <c r="F44" s="29">
        <v>173</v>
      </c>
      <c r="G44" s="29">
        <v>7515</v>
      </c>
      <c r="H44" s="29">
        <v>629</v>
      </c>
      <c r="I44" s="29">
        <v>9697</v>
      </c>
      <c r="J44" s="29">
        <v>395</v>
      </c>
      <c r="K44" s="29">
        <v>12046</v>
      </c>
      <c r="L44" s="29">
        <v>7</v>
      </c>
      <c r="M44" s="29">
        <v>310</v>
      </c>
      <c r="N44" s="29">
        <v>174</v>
      </c>
      <c r="O44" s="29">
        <v>1667</v>
      </c>
      <c r="P44" s="29">
        <v>1905</v>
      </c>
      <c r="Q44" s="29">
        <v>48102</v>
      </c>
    </row>
    <row r="45" spans="1:17">
      <c r="A45" s="32" t="s">
        <v>42</v>
      </c>
      <c r="B45" s="29">
        <v>375</v>
      </c>
      <c r="C45" s="29">
        <v>8863</v>
      </c>
      <c r="D45" s="29">
        <v>142</v>
      </c>
      <c r="E45" s="29">
        <v>5752</v>
      </c>
      <c r="F45" s="29">
        <v>158</v>
      </c>
      <c r="G45" s="29">
        <v>6345</v>
      </c>
      <c r="H45" s="29">
        <v>656</v>
      </c>
      <c r="I45" s="29">
        <v>8938</v>
      </c>
      <c r="J45" s="29">
        <v>382</v>
      </c>
      <c r="K45" s="29">
        <v>11512</v>
      </c>
      <c r="L45" s="29">
        <v>8</v>
      </c>
      <c r="M45" s="29">
        <v>288</v>
      </c>
      <c r="N45" s="29">
        <v>198</v>
      </c>
      <c r="O45" s="29">
        <v>1652</v>
      </c>
      <c r="P45" s="29">
        <v>1919</v>
      </c>
      <c r="Q45" s="29">
        <v>43350</v>
      </c>
    </row>
    <row r="46" spans="1:17">
      <c r="A46" s="32" t="s">
        <v>47</v>
      </c>
      <c r="B46" s="29">
        <v>363</v>
      </c>
      <c r="C46" s="29">
        <v>10376</v>
      </c>
      <c r="D46" s="29">
        <v>137</v>
      </c>
      <c r="E46" s="29">
        <v>6047</v>
      </c>
      <c r="F46" s="29">
        <v>173</v>
      </c>
      <c r="G46" s="29">
        <v>7611</v>
      </c>
      <c r="H46" s="29">
        <v>725</v>
      </c>
      <c r="I46" s="29">
        <v>11250</v>
      </c>
      <c r="J46" s="29">
        <v>402</v>
      </c>
      <c r="K46" s="29">
        <v>12133</v>
      </c>
      <c r="L46" s="29">
        <v>8</v>
      </c>
      <c r="M46" s="29">
        <v>305</v>
      </c>
      <c r="N46" s="29">
        <v>196</v>
      </c>
      <c r="O46" s="29">
        <v>1647</v>
      </c>
      <c r="P46" s="29">
        <f>B46+D46+F46+H46+J46+L46+N46</f>
        <v>2004</v>
      </c>
      <c r="Q46" s="29">
        <f>C46+E46+G46+I46+K46+M46+O46</f>
        <v>49369</v>
      </c>
    </row>
    <row r="47" spans="1:17">
      <c r="A47" s="32" t="s">
        <v>49</v>
      </c>
      <c r="B47" s="29">
        <v>362</v>
      </c>
      <c r="C47" s="29">
        <v>13044</v>
      </c>
      <c r="D47" s="29">
        <v>126</v>
      </c>
      <c r="E47" s="29">
        <v>8282</v>
      </c>
      <c r="F47" s="29">
        <v>175</v>
      </c>
      <c r="G47" s="29">
        <v>8596</v>
      </c>
      <c r="H47" s="29">
        <v>751</v>
      </c>
      <c r="I47" s="29">
        <v>14640</v>
      </c>
      <c r="J47" s="29">
        <v>370</v>
      </c>
      <c r="K47" s="29">
        <v>12304</v>
      </c>
      <c r="L47" s="29">
        <v>7</v>
      </c>
      <c r="M47" s="29">
        <v>262</v>
      </c>
      <c r="N47" s="29">
        <v>261</v>
      </c>
      <c r="O47" s="29">
        <v>2077</v>
      </c>
      <c r="P47" s="29">
        <f>B47+D47+F47+H47+J47+L47+N47</f>
        <v>2052</v>
      </c>
      <c r="Q47" s="29">
        <f>C47+E47+G47+I47+K47+M47+O47</f>
        <v>59205</v>
      </c>
    </row>
    <row r="48" spans="1:17">
      <c r="A48" s="32" t="s">
        <v>51</v>
      </c>
      <c r="B48" s="29">
        <v>390</v>
      </c>
      <c r="C48" s="29">
        <v>12412</v>
      </c>
      <c r="D48" s="29">
        <v>158</v>
      </c>
      <c r="E48" s="29">
        <v>7854</v>
      </c>
      <c r="F48" s="29">
        <v>145</v>
      </c>
      <c r="G48" s="29">
        <v>7472</v>
      </c>
      <c r="H48" s="29">
        <v>761</v>
      </c>
      <c r="I48" s="29">
        <v>13280</v>
      </c>
      <c r="J48" s="29">
        <v>376</v>
      </c>
      <c r="K48" s="29">
        <v>13490</v>
      </c>
      <c r="L48" s="29">
        <v>7</v>
      </c>
      <c r="M48" s="29">
        <v>147</v>
      </c>
      <c r="N48" s="29">
        <v>261</v>
      </c>
      <c r="O48" s="29">
        <v>1871</v>
      </c>
      <c r="P48" s="29">
        <v>2098</v>
      </c>
      <c r="Q48" s="29">
        <v>56526</v>
      </c>
    </row>
    <row r="49" spans="1:17">
      <c r="A49" s="36" t="s">
        <v>53</v>
      </c>
      <c r="B49" s="37">
        <v>405</v>
      </c>
      <c r="C49" s="37">
        <v>9380</v>
      </c>
      <c r="D49" s="37">
        <v>152</v>
      </c>
      <c r="E49" s="37">
        <v>5764</v>
      </c>
      <c r="F49" s="37">
        <v>152</v>
      </c>
      <c r="G49" s="37">
        <v>5359</v>
      </c>
      <c r="H49" s="37">
        <v>691</v>
      </c>
      <c r="I49" s="37">
        <v>11824</v>
      </c>
      <c r="J49" s="37">
        <v>373</v>
      </c>
      <c r="K49" s="37">
        <v>12328</v>
      </c>
      <c r="L49" s="37">
        <v>10</v>
      </c>
      <c r="M49" s="37">
        <v>139</v>
      </c>
      <c r="N49" s="37">
        <v>187</v>
      </c>
      <c r="O49" s="37">
        <v>1380</v>
      </c>
      <c r="P49" s="37">
        <v>1970</v>
      </c>
      <c r="Q49" s="37">
        <v>46174</v>
      </c>
    </row>
    <row r="50" spans="1:17">
      <c r="A50" s="49"/>
      <c r="B50" s="51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72" t="s">
        <v>38</v>
      </c>
      <c r="Q50" s="72"/>
    </row>
    <row r="51" spans="1:17">
      <c r="A51" s="53"/>
      <c r="B51" s="54"/>
      <c r="C51" s="54"/>
      <c r="D51" s="54"/>
      <c r="E51" s="54"/>
      <c r="F51" s="55"/>
      <c r="G51" s="55"/>
      <c r="H51" s="55"/>
      <c r="I51" s="55"/>
      <c r="J51" s="55"/>
      <c r="K51" s="55"/>
      <c r="L51" s="54"/>
      <c r="M51" s="54"/>
      <c r="N51" s="54"/>
      <c r="O51" s="54"/>
      <c r="P51" s="54"/>
      <c r="Q51" s="54"/>
    </row>
    <row r="52" spans="1:17">
      <c r="A52" s="56" t="s">
        <v>46</v>
      </c>
      <c r="B52" s="2"/>
      <c r="C52" s="2"/>
      <c r="D52" s="2"/>
      <c r="E52" s="2"/>
      <c r="F52" s="2"/>
      <c r="G52" s="2"/>
      <c r="H52" s="2"/>
      <c r="I52" s="2"/>
      <c r="J52" s="2"/>
      <c r="K52" s="54"/>
      <c r="L52" s="54"/>
      <c r="M52" s="54"/>
      <c r="N52" s="54"/>
      <c r="O52" s="54"/>
      <c r="P52" s="54"/>
      <c r="Q52" s="54"/>
    </row>
    <row r="53" spans="1:17" ht="15" customHeight="1">
      <c r="A53" s="22" t="s">
        <v>55</v>
      </c>
      <c r="B53" s="3" t="s">
        <v>24</v>
      </c>
      <c r="C53" s="4"/>
      <c r="D53" s="4"/>
      <c r="E53" s="4"/>
      <c r="F53" s="5" t="s">
        <v>25</v>
      </c>
      <c r="G53" s="4"/>
      <c r="H53" s="4"/>
      <c r="I53" s="4"/>
      <c r="J53" s="6" t="s">
        <v>26</v>
      </c>
      <c r="K53" s="54"/>
      <c r="L53" s="54"/>
      <c r="M53" s="54"/>
      <c r="N53" s="54"/>
      <c r="O53" s="54"/>
      <c r="P53" s="54"/>
      <c r="Q53" s="54"/>
    </row>
    <row r="54" spans="1:17" ht="15" customHeight="1">
      <c r="A54" s="23" t="s">
        <v>56</v>
      </c>
      <c r="B54" s="7" t="s">
        <v>27</v>
      </c>
      <c r="C54" s="7" t="s">
        <v>28</v>
      </c>
      <c r="D54" s="7" t="s">
        <v>29</v>
      </c>
      <c r="E54" s="7" t="s">
        <v>30</v>
      </c>
      <c r="F54" s="7" t="s">
        <v>27</v>
      </c>
      <c r="G54" s="7" t="s">
        <v>28</v>
      </c>
      <c r="H54" s="7" t="s">
        <v>29</v>
      </c>
      <c r="I54" s="8" t="s">
        <v>30</v>
      </c>
      <c r="J54" s="9" t="s">
        <v>31</v>
      </c>
      <c r="K54" s="54"/>
      <c r="L54" s="54"/>
      <c r="M54" s="54"/>
      <c r="N54" s="54"/>
      <c r="O54" s="54"/>
      <c r="P54" s="54"/>
      <c r="Q54" s="54"/>
    </row>
    <row r="55" spans="1:17" ht="18.75" customHeight="1">
      <c r="A55" s="10" t="s">
        <v>32</v>
      </c>
      <c r="B55" s="11">
        <v>31</v>
      </c>
      <c r="C55" s="12">
        <v>31</v>
      </c>
      <c r="D55" s="12">
        <v>10</v>
      </c>
      <c r="E55" s="12">
        <v>72</v>
      </c>
      <c r="F55" s="12">
        <v>2758</v>
      </c>
      <c r="G55" s="12">
        <v>6419</v>
      </c>
      <c r="H55" s="12">
        <v>140</v>
      </c>
      <c r="I55" s="12">
        <v>9317</v>
      </c>
      <c r="J55" s="13">
        <v>129.4</v>
      </c>
      <c r="K55" s="54"/>
      <c r="L55" s="54"/>
      <c r="M55" s="54"/>
      <c r="N55" s="54"/>
      <c r="O55" s="54"/>
      <c r="P55" s="54"/>
      <c r="Q55" s="54"/>
    </row>
    <row r="56" spans="1:17" ht="18.75" customHeight="1">
      <c r="A56" s="10" t="s">
        <v>33</v>
      </c>
      <c r="B56" s="11">
        <v>28</v>
      </c>
      <c r="C56" s="12">
        <v>29</v>
      </c>
      <c r="D56" s="12">
        <v>9</v>
      </c>
      <c r="E56" s="12">
        <v>66</v>
      </c>
      <c r="F56" s="12">
        <v>4686</v>
      </c>
      <c r="G56" s="12">
        <v>6939</v>
      </c>
      <c r="H56" s="12">
        <v>676</v>
      </c>
      <c r="I56" s="12">
        <v>12301</v>
      </c>
      <c r="J56" s="13">
        <v>186.4</v>
      </c>
      <c r="K56" s="54"/>
      <c r="L56" s="54"/>
      <c r="M56" s="54"/>
      <c r="N56" s="54"/>
      <c r="O56" s="54"/>
      <c r="P56" s="54"/>
      <c r="Q56" s="54"/>
    </row>
    <row r="57" spans="1:17" ht="18.75" customHeight="1">
      <c r="A57" s="10" t="s">
        <v>43</v>
      </c>
      <c r="B57" s="11">
        <v>28</v>
      </c>
      <c r="C57" s="12">
        <v>30</v>
      </c>
      <c r="D57" s="12">
        <v>8</v>
      </c>
      <c r="E57" s="12">
        <v>66</v>
      </c>
      <c r="F57" s="12">
        <v>4952</v>
      </c>
      <c r="G57" s="12">
        <v>4678</v>
      </c>
      <c r="H57" s="12">
        <v>86</v>
      </c>
      <c r="I57" s="12">
        <v>9716</v>
      </c>
      <c r="J57" s="13">
        <v>147.19999999999999</v>
      </c>
      <c r="K57" s="54"/>
      <c r="L57" s="54"/>
      <c r="M57" s="54"/>
      <c r="N57" s="54"/>
      <c r="O57" s="54"/>
      <c r="P57" s="54"/>
      <c r="Q57" s="54"/>
    </row>
    <row r="58" spans="1:17" ht="18.75" customHeight="1">
      <c r="A58" s="10" t="s">
        <v>40</v>
      </c>
      <c r="B58" s="11">
        <v>30</v>
      </c>
      <c r="C58" s="12">
        <v>31</v>
      </c>
      <c r="D58" s="12">
        <v>10</v>
      </c>
      <c r="E58" s="12">
        <v>71</v>
      </c>
      <c r="F58" s="12">
        <v>3823</v>
      </c>
      <c r="G58" s="12">
        <v>5678</v>
      </c>
      <c r="H58" s="12">
        <v>426</v>
      </c>
      <c r="I58" s="12">
        <v>9927</v>
      </c>
      <c r="J58" s="13">
        <v>139.80000000000001</v>
      </c>
      <c r="K58" s="54"/>
      <c r="L58" s="54"/>
      <c r="M58" s="54"/>
      <c r="N58" s="54"/>
      <c r="O58" s="54"/>
      <c r="P58" s="54"/>
      <c r="Q58" s="54"/>
    </row>
    <row r="59" spans="1:17" ht="18.75" customHeight="1">
      <c r="A59" s="19" t="s">
        <v>44</v>
      </c>
      <c r="B59" s="12">
        <v>31</v>
      </c>
      <c r="C59" s="12">
        <v>30</v>
      </c>
      <c r="D59" s="12">
        <v>9</v>
      </c>
      <c r="E59" s="12">
        <v>70</v>
      </c>
      <c r="F59" s="12">
        <v>4119</v>
      </c>
      <c r="G59" s="12">
        <v>6353</v>
      </c>
      <c r="H59" s="12">
        <v>316</v>
      </c>
      <c r="I59" s="12">
        <v>10788</v>
      </c>
      <c r="J59" s="13">
        <v>154.11428571428573</v>
      </c>
      <c r="K59" s="54"/>
      <c r="L59" s="54"/>
      <c r="M59" s="54"/>
      <c r="N59" s="54"/>
      <c r="O59" s="54"/>
      <c r="P59" s="54"/>
      <c r="Q59" s="54"/>
    </row>
    <row r="60" spans="1:17" ht="18.75" customHeight="1">
      <c r="A60" s="19" t="s">
        <v>45</v>
      </c>
      <c r="B60" s="12">
        <v>30</v>
      </c>
      <c r="C60" s="12">
        <v>31</v>
      </c>
      <c r="D60" s="12">
        <v>10</v>
      </c>
      <c r="E60" s="12">
        <v>71</v>
      </c>
      <c r="F60" s="12">
        <v>3823</v>
      </c>
      <c r="G60" s="12">
        <v>5678</v>
      </c>
      <c r="H60" s="12">
        <v>426</v>
      </c>
      <c r="I60" s="12">
        <v>9927</v>
      </c>
      <c r="J60" s="13">
        <v>139.81690140845072</v>
      </c>
      <c r="K60" s="54"/>
      <c r="L60" s="54"/>
      <c r="M60" s="54"/>
      <c r="N60" s="54"/>
      <c r="O60" s="54"/>
      <c r="P60" s="54"/>
      <c r="Q60" s="54"/>
    </row>
    <row r="61" spans="1:17" ht="18.75" customHeight="1">
      <c r="A61" s="19" t="s">
        <v>48</v>
      </c>
      <c r="B61" s="12">
        <v>31</v>
      </c>
      <c r="C61" s="12">
        <v>31</v>
      </c>
      <c r="D61" s="12">
        <v>10</v>
      </c>
      <c r="E61" s="12">
        <f>B61+C61+D61</f>
        <v>72</v>
      </c>
      <c r="F61" s="12">
        <v>3503</v>
      </c>
      <c r="G61" s="12">
        <v>4299</v>
      </c>
      <c r="H61" s="12">
        <v>91</v>
      </c>
      <c r="I61" s="12">
        <f>F61+G61+H61</f>
        <v>7893</v>
      </c>
      <c r="J61" s="13">
        <f>I61/E61</f>
        <v>109.625</v>
      </c>
      <c r="K61" s="54"/>
      <c r="L61" s="54"/>
      <c r="M61" s="54"/>
      <c r="N61" s="54"/>
      <c r="O61" s="54"/>
      <c r="P61" s="54"/>
      <c r="Q61" s="54"/>
    </row>
    <row r="62" spans="1:17" ht="18.75" customHeight="1">
      <c r="A62" s="19" t="s">
        <v>50</v>
      </c>
      <c r="B62" s="12">
        <v>31</v>
      </c>
      <c r="C62" s="12">
        <v>30</v>
      </c>
      <c r="D62" s="12">
        <v>9</v>
      </c>
      <c r="E62" s="12">
        <v>70</v>
      </c>
      <c r="F62" s="12">
        <v>3732</v>
      </c>
      <c r="G62" s="12">
        <v>3961</v>
      </c>
      <c r="H62" s="12">
        <v>405</v>
      </c>
      <c r="I62" s="12">
        <v>8098</v>
      </c>
      <c r="J62" s="13">
        <v>115.68571428571428</v>
      </c>
      <c r="K62" s="54"/>
      <c r="L62" s="54"/>
      <c r="M62" s="54"/>
      <c r="N62" s="54"/>
      <c r="O62" s="54"/>
      <c r="P62" s="54"/>
      <c r="Q62" s="54"/>
    </row>
    <row r="63" spans="1:17" ht="18.75" customHeight="1">
      <c r="A63" s="20" t="s">
        <v>54</v>
      </c>
      <c r="B63" s="14">
        <v>31</v>
      </c>
      <c r="C63" s="14">
        <v>31</v>
      </c>
      <c r="D63" s="14">
        <v>10</v>
      </c>
      <c r="E63" s="14">
        <v>72</v>
      </c>
      <c r="F63" s="14">
        <v>3457</v>
      </c>
      <c r="G63" s="14">
        <v>2898</v>
      </c>
      <c r="H63" s="14">
        <v>180</v>
      </c>
      <c r="I63" s="14">
        <v>6535</v>
      </c>
      <c r="J63" s="15">
        <v>90.763888888888886</v>
      </c>
      <c r="K63" s="54"/>
      <c r="L63" s="54"/>
      <c r="M63" s="54"/>
      <c r="N63" s="54"/>
      <c r="O63" s="54"/>
      <c r="P63" s="54"/>
      <c r="Q63" s="54"/>
    </row>
    <row r="64" spans="1:17">
      <c r="A64" s="53"/>
      <c r="B64" s="54"/>
      <c r="C64" s="54"/>
      <c r="D64" s="54"/>
      <c r="E64" s="54"/>
      <c r="F64" s="54"/>
      <c r="G64" s="54"/>
      <c r="H64" s="54"/>
      <c r="I64" s="72" t="s">
        <v>38</v>
      </c>
      <c r="J64" s="72"/>
      <c r="K64" s="54"/>
      <c r="L64" s="54"/>
      <c r="M64" s="54"/>
      <c r="N64" s="54"/>
      <c r="O64" s="54"/>
      <c r="P64" s="54"/>
      <c r="Q64" s="54"/>
    </row>
    <row r="65" spans="2:17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</row>
    <row r="66" spans="2:17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</row>
    <row r="67" spans="2:17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</row>
    <row r="68" spans="2:17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</row>
    <row r="69" spans="2:17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</row>
    <row r="70" spans="2:17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</row>
    <row r="71" spans="2:17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</row>
    <row r="72" spans="2:17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</row>
  </sheetData>
  <mergeCells count="30">
    <mergeCell ref="I64:J64"/>
    <mergeCell ref="B20:C20"/>
    <mergeCell ref="D20:E20"/>
    <mergeCell ref="F20:G20"/>
    <mergeCell ref="H20:I20"/>
    <mergeCell ref="B37:C37"/>
    <mergeCell ref="D37:E37"/>
    <mergeCell ref="F37:G37"/>
    <mergeCell ref="B36:I36"/>
    <mergeCell ref="H37:I37"/>
    <mergeCell ref="B4:C4"/>
    <mergeCell ref="D4:E4"/>
    <mergeCell ref="F4:G4"/>
    <mergeCell ref="H4:I4"/>
    <mergeCell ref="P50:Q50"/>
    <mergeCell ref="O31:Q31"/>
    <mergeCell ref="R16:T16"/>
    <mergeCell ref="P4:Q4"/>
    <mergeCell ref="O30:Q30"/>
    <mergeCell ref="P36:Q37"/>
    <mergeCell ref="J36:K37"/>
    <mergeCell ref="L36:M37"/>
    <mergeCell ref="N36:O37"/>
    <mergeCell ref="N4:O4"/>
    <mergeCell ref="J20:K20"/>
    <mergeCell ref="L20:M20"/>
    <mergeCell ref="P17:Q17"/>
    <mergeCell ref="L33:M33"/>
    <mergeCell ref="J4:K4"/>
    <mergeCell ref="L4:M4"/>
  </mergeCells>
  <phoneticPr fontId="2"/>
  <pageMargins left="0.75" right="0.75" top="1" bottom="1" header="0.51200000000000001" footer="0.51200000000000001"/>
  <pageSetup paperSize="9" scale="53" orientation="portrait" r:id="rId1"/>
  <headerFooter alignWithMargins="0"/>
  <colBreaks count="1" manualBreakCount="1">
    <brk id="18" max="6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施設利用</vt:lpstr>
      <vt:lpstr>施設利用!Print_Area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2018-05-31T07:37:43Z</dcterms:created>
  <dcterms:modified xsi:type="dcterms:W3CDTF">2018-05-31T07:52:29Z</dcterms:modified>
</cp:coreProperties>
</file>